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90" windowWidth="28830" windowHeight="6720" tabRatio="928" activeTab="0"/>
  </bookViews>
  <sheets>
    <sheet name="GENERAL INFORMATION" sheetId="1" r:id="rId1"/>
    <sheet name="INVESTMENT COST" sheetId="2" r:id="rId2"/>
    <sheet name="ELIGIBLE COST" sheetId="3" r:id="rId3"/>
    <sheet name="Revenues Analysis" sheetId="4" r:id="rId4"/>
    <sheet name="Revenues" sheetId="5" r:id="rId5"/>
    <sheet name="Operating Costs Analysis" sheetId="6" r:id="rId6"/>
    <sheet name="Operating Costs" sheetId="7" r:id="rId7"/>
    <sheet name="Cash Flows" sheetId="8" r:id="rId8"/>
    <sheet name="Funding Gap Rate" sheetId="9" r:id="rId9"/>
    <sheet name="Contribution from EEA" sheetId="10" r:id="rId10"/>
  </sheets>
  <definedNames>
    <definedName name="_xlnm.Print_Area" localSheetId="0">'GENERAL INFORMATION'!$A$1:$D$32</definedName>
  </definedNames>
  <calcPr fullCalcOnLoad="1"/>
</workbook>
</file>

<file path=xl/sharedStrings.xml><?xml version="1.0" encoding="utf-8"?>
<sst xmlns="http://schemas.openxmlformats.org/spreadsheetml/2006/main" count="236" uniqueCount="161">
  <si>
    <t>ΣΥΝΟΛΟ</t>
  </si>
  <si>
    <t>NPV</t>
  </si>
  <si>
    <t>Σημειώσεις</t>
  </si>
  <si>
    <t>(1)</t>
  </si>
  <si>
    <t>(2)</t>
  </si>
  <si>
    <t>(3)</t>
  </si>
  <si>
    <t>(4)</t>
  </si>
  <si>
    <t>(5) = (2)+(4)-(1)-(3)</t>
  </si>
  <si>
    <t>1.</t>
  </si>
  <si>
    <t>2.</t>
  </si>
  <si>
    <t>FG:</t>
  </si>
  <si>
    <t>FGR:</t>
  </si>
  <si>
    <t>Funding Gap Rate</t>
  </si>
  <si>
    <t xml:space="preserve">Funding Gap </t>
  </si>
  <si>
    <t>Decision Amount</t>
  </si>
  <si>
    <t>DA:</t>
  </si>
  <si>
    <t>Eligible Cost</t>
  </si>
  <si>
    <t>(5)</t>
  </si>
  <si>
    <t>(6)</t>
  </si>
  <si>
    <t>ΕC:</t>
  </si>
  <si>
    <t>GENERAL PROJECT INFORMATION</t>
  </si>
  <si>
    <t>PROJECT TITLE</t>
  </si>
  <si>
    <t>BENEFICIARY</t>
  </si>
  <si>
    <r>
      <t xml:space="preserve">BRIEF TECHNICAL DESCRIPTION </t>
    </r>
    <r>
      <rPr>
        <sz val="8"/>
        <color indexed="10"/>
        <rFont val="Arial"/>
        <family val="2"/>
      </rPr>
      <t>(1)</t>
    </r>
  </si>
  <si>
    <r>
      <t xml:space="preserve">BASE-YEAR </t>
    </r>
    <r>
      <rPr>
        <sz val="8"/>
        <color indexed="10"/>
        <rFont val="Arial"/>
        <family val="2"/>
      </rPr>
      <t>(2)</t>
    </r>
  </si>
  <si>
    <t>Water</t>
  </si>
  <si>
    <t>Energy</t>
  </si>
  <si>
    <t>Railways</t>
  </si>
  <si>
    <t>Roads</t>
  </si>
  <si>
    <t>Telecommunication</t>
  </si>
  <si>
    <t>Industry</t>
  </si>
  <si>
    <t>Other services</t>
  </si>
  <si>
    <t>Sector of Investment</t>
  </si>
  <si>
    <t>LAST YEAR OF ANALYSIS</t>
  </si>
  <si>
    <r>
      <t xml:space="preserve">VAT (ELIGIBLE = 1, NON ELIGIBLE = 2)   </t>
    </r>
    <r>
      <rPr>
        <sz val="8"/>
        <color indexed="10"/>
        <rFont val="Arial"/>
        <family val="2"/>
      </rPr>
      <t>(4)</t>
    </r>
  </si>
  <si>
    <t>Notes</t>
  </si>
  <si>
    <r>
      <t>(1)</t>
    </r>
    <r>
      <rPr>
        <sz val="8"/>
        <rFont val="Arial"/>
        <family val="2"/>
      </rPr>
      <t xml:space="preserve">  Presentation of the basic technical characteristics of the projectin order to clarify the physical object.</t>
    </r>
  </si>
  <si>
    <r>
      <t>(2)</t>
    </r>
    <r>
      <rPr>
        <sz val="8"/>
        <rFont val="Arial"/>
        <family val="2"/>
      </rPr>
      <t xml:space="preserve">  The base year of the analysis coincides with the starting year of the project's construction</t>
    </r>
  </si>
  <si>
    <r>
      <t>(4)</t>
    </r>
    <r>
      <rPr>
        <sz val="8"/>
        <rFont val="Arial"/>
        <family val="2"/>
      </rPr>
      <t xml:space="preserve">  If VAT is eligible insert 1</t>
    </r>
  </si>
  <si>
    <t xml:space="preserve">  If VAT is non-eligible insert 2</t>
  </si>
  <si>
    <t>TOTAL COST ANALYSIS (€,  BASE YEAR PRICES)</t>
  </si>
  <si>
    <t>YEAR</t>
  </si>
  <si>
    <t>Plant and machinery</t>
  </si>
  <si>
    <r>
      <t xml:space="preserve">Building and Construction </t>
    </r>
    <r>
      <rPr>
        <b/>
        <sz val="8"/>
        <color indexed="10"/>
        <rFont val="Arial"/>
        <family val="2"/>
      </rPr>
      <t>(1)</t>
    </r>
  </si>
  <si>
    <r>
      <t xml:space="preserve">Cost contingency </t>
    </r>
    <r>
      <rPr>
        <b/>
        <sz val="8"/>
        <color indexed="10"/>
        <rFont val="Arial"/>
        <family val="2"/>
      </rPr>
      <t>(2)</t>
    </r>
  </si>
  <si>
    <t>Technical Assistance</t>
  </si>
  <si>
    <t>SUBTOTAL 1</t>
  </si>
  <si>
    <r>
      <t xml:space="preserve">VAT of cost contingency </t>
    </r>
    <r>
      <rPr>
        <b/>
        <sz val="8"/>
        <color indexed="10"/>
        <rFont val="Arial"/>
        <family val="2"/>
      </rPr>
      <t>(2)</t>
    </r>
  </si>
  <si>
    <t>Total VAT</t>
  </si>
  <si>
    <t>TOTAL VAT</t>
  </si>
  <si>
    <t>TOTAL INVESTMENT COST</t>
  </si>
  <si>
    <r>
      <t xml:space="preserve">Other </t>
    </r>
    <r>
      <rPr>
        <b/>
        <sz val="8"/>
        <color indexed="10"/>
        <rFont val="Arial"/>
        <family val="2"/>
      </rPr>
      <t>(2)</t>
    </r>
  </si>
  <si>
    <r>
      <t xml:space="preserve">Other 2 </t>
    </r>
    <r>
      <rPr>
        <b/>
        <sz val="8"/>
        <color indexed="10"/>
        <rFont val="Arial"/>
        <family val="2"/>
      </rPr>
      <t>(2)</t>
    </r>
  </si>
  <si>
    <t>Planning and Design</t>
  </si>
  <si>
    <t>Publicity</t>
  </si>
  <si>
    <t>Project Monitoring</t>
  </si>
  <si>
    <t xml:space="preserve">Planning and Design </t>
  </si>
  <si>
    <t>Total Investment Cost</t>
  </si>
  <si>
    <r>
      <t xml:space="preserve">Eligible Investment Cost </t>
    </r>
    <r>
      <rPr>
        <sz val="8"/>
        <color indexed="10"/>
        <rFont val="Arial"/>
        <family val="2"/>
      </rPr>
      <t>(6)</t>
    </r>
  </si>
  <si>
    <r>
      <t xml:space="preserve">Building and Construction </t>
    </r>
    <r>
      <rPr>
        <sz val="8"/>
        <color indexed="10"/>
        <rFont val="Arial"/>
        <family val="2"/>
      </rPr>
      <t>(2)</t>
    </r>
  </si>
  <si>
    <t xml:space="preserve">Publicity </t>
  </si>
  <si>
    <r>
      <t xml:space="preserve">Other </t>
    </r>
    <r>
      <rPr>
        <sz val="8"/>
        <color indexed="10"/>
        <rFont val="Arial"/>
        <family val="2"/>
      </rPr>
      <t>(4)</t>
    </r>
  </si>
  <si>
    <r>
      <t xml:space="preserve">Other 2 </t>
    </r>
    <r>
      <rPr>
        <sz val="8"/>
        <color indexed="10"/>
        <rFont val="Arial"/>
        <family val="2"/>
      </rPr>
      <t>(4)</t>
    </r>
  </si>
  <si>
    <r>
      <t xml:space="preserve">Price update </t>
    </r>
    <r>
      <rPr>
        <sz val="8"/>
        <color indexed="10"/>
        <rFont val="Arial"/>
        <family val="2"/>
      </rPr>
      <t>(5)</t>
    </r>
  </si>
  <si>
    <t>VAT of SUBTOTAL 1</t>
  </si>
  <si>
    <t>VAT of Price update</t>
  </si>
  <si>
    <t>Grand Total (€, current prices)</t>
  </si>
  <si>
    <t>Land acquisition</t>
  </si>
  <si>
    <r>
      <t xml:space="preserve">Land acquisition </t>
    </r>
    <r>
      <rPr>
        <sz val="8"/>
        <color indexed="10"/>
        <rFont val="Arial"/>
        <family val="2"/>
      </rPr>
      <t>(1)</t>
    </r>
  </si>
  <si>
    <t>Regarding land acquisition eligible cost it cannot exceed 10% of the total eligible investment cost</t>
  </si>
  <si>
    <t>Maximum land acquisition eligible cost=</t>
  </si>
  <si>
    <t>[Note: Land acquisition eligible cost should be listed at the end after all other eligible expenses have been listed.]</t>
  </si>
  <si>
    <r>
      <t xml:space="preserve">REFERENCE PERIOD  </t>
    </r>
    <r>
      <rPr>
        <sz val="8"/>
        <color indexed="10"/>
        <rFont val="Arial"/>
        <family val="2"/>
      </rPr>
      <t>(3)</t>
    </r>
  </si>
  <si>
    <t>REFERENCE PERIOD</t>
  </si>
  <si>
    <r>
      <t>(3)</t>
    </r>
    <r>
      <rPr>
        <sz val="8"/>
        <rFont val="Arial"/>
        <family val="2"/>
      </rPr>
      <t xml:space="preserve"> The reference period or project time horizon is the number of years of the profit economic life, that is, the time period beyond which the investment needs to be replaced.</t>
    </r>
  </si>
  <si>
    <t xml:space="preserve">In Building and Construction cost contigencies are ncluded (according to article 57 of Ν.3669/08) </t>
  </si>
  <si>
    <t>In Building and Construction contigencies are included (according to article 57 of Ν.3669/08).</t>
  </si>
  <si>
    <t xml:space="preserve">According to (EC) No 1828/06 in major projects contigencies should not exceed 10% of total investment cost net of contingencies </t>
  </si>
  <si>
    <t>These contigencies are included in the eligible cost in order to calculate the EEA Financial Mechanism contribution</t>
  </si>
  <si>
    <t>In case column/s Other (1) or/and Other (2) is/are used; a detailed description of the corresponding cost should be mentioned in the columns header</t>
  </si>
  <si>
    <t>In order to calculate cost in current prices a "Price update" can be added to take into account foreseeable inflation</t>
  </si>
  <si>
    <t>Eligibility of expences is determined in the Managing and Control system</t>
  </si>
  <si>
    <t>REVENUE 1:</t>
  </si>
  <si>
    <t>REVENUE 2:</t>
  </si>
  <si>
    <t>REVENUE 3:</t>
  </si>
  <si>
    <t>REVENUE 4:</t>
  </si>
  <si>
    <t>REVENUE 5:</t>
  </si>
  <si>
    <t>QUANTITY</t>
  </si>
  <si>
    <t>UNIT PRICE</t>
  </si>
  <si>
    <t>REVENUE</t>
  </si>
  <si>
    <t>TOTAL</t>
  </si>
  <si>
    <t>DOCUMENTATION:</t>
  </si>
  <si>
    <t>1. A detailed description of the corresponding revenue should be mentioned in the columns header</t>
  </si>
  <si>
    <t>2. In order to estimate Revenues it is taken into account  Quantity (fees or tickets etc.) and Unit Price (fees or tickets etc.), of each parameter on the basis of economic dtata from similar projects</t>
  </si>
  <si>
    <t>3. Revenues sould not include VAT If it is not eligible</t>
  </si>
  <si>
    <t>4. Tables of Revenues can be formed depending on the project requirements</t>
  </si>
  <si>
    <t>REVENUE 1</t>
  </si>
  <si>
    <t>REVENUE 2</t>
  </si>
  <si>
    <t>REVENUE 3</t>
  </si>
  <si>
    <t>REVENUE 4</t>
  </si>
  <si>
    <t>REVENUE 5</t>
  </si>
  <si>
    <t>TOTAL REVENUE</t>
  </si>
  <si>
    <t>1. A detailed description of the corresponding revenue should be mentioned in the columns header in accordance with the sheet "Revenues Analysis"</t>
  </si>
  <si>
    <t xml:space="preserve">    from which corresponding prices should be taken</t>
  </si>
  <si>
    <t>ANALYTICAL PRESENTATION OF REVENUES (€, BASE YEAR PRICES)</t>
  </si>
  <si>
    <t>OPERATIONAL COST</t>
  </si>
  <si>
    <r>
      <t>DOCUMENTATION:</t>
    </r>
    <r>
      <rPr>
        <sz val="8"/>
        <rFont val="Arial"/>
        <family val="2"/>
      </rPr>
      <t xml:space="preserve"> </t>
    </r>
  </si>
  <si>
    <t>1. Operating costs to be taken into account should include:</t>
  </si>
  <si>
    <t>Labor / Raw Materials / Electricity / Maintenance Expenses / Costs for the replacement of project short-life equipment</t>
  </si>
  <si>
    <t>2. A detailed description of the corresponding operational cost should be mentioned in the columns header</t>
  </si>
  <si>
    <t>3. In order to estimate Operational costes it is taken into account Quantity (labor or material etc.) and Unit Price (labor or material etc.), of each parameter on the basis of economic dtata from similar projects</t>
  </si>
  <si>
    <t>4. Operating costs sould not include VAT If it is not eligible</t>
  </si>
  <si>
    <t>5. Financing costs (e.g. interest payments) and depreciation should be excluded</t>
  </si>
  <si>
    <t>6. Tables of Operating costs can be formed depending on the project requirements</t>
  </si>
  <si>
    <t>ANALYTICAL PRESENTATION OF OPERATING COSTS (€, BASE YEAR PRICES)</t>
  </si>
  <si>
    <t>OPERATING COST 1:</t>
  </si>
  <si>
    <t>OPERATING COST 2:</t>
  </si>
  <si>
    <t>OPERATING COST 3:</t>
  </si>
  <si>
    <t>OPERATING COST 4:</t>
  </si>
  <si>
    <t>OPERATING COST 5:</t>
  </si>
  <si>
    <t>OPERATING COST 6:</t>
  </si>
  <si>
    <t>COMPILATION OF OPERATING COSTS (€,  BASE YEAR PRICES)</t>
  </si>
  <si>
    <t>COMPILATION OF REVENUES (€,  BASE YEAR PRICES)</t>
  </si>
  <si>
    <t>OPERATING COST 1</t>
  </si>
  <si>
    <t>OPERATING COST 2</t>
  </si>
  <si>
    <t>OPERATING COST 3</t>
  </si>
  <si>
    <t>OPERATING COST 4</t>
  </si>
  <si>
    <t>OPERATING COST 5</t>
  </si>
  <si>
    <t>OPERATING COST 6</t>
  </si>
  <si>
    <t>TOTAL OPERATING COST</t>
  </si>
  <si>
    <t>1. A detailed description of the corresponding operating cost should be mentioned in the columns header in accordance with the sheet "Operating Costs Analysis"</t>
  </si>
  <si>
    <t>VAT (without VAT of contigencies)</t>
  </si>
  <si>
    <t>CASH FLOWS ANALYSIS (€,  BASE YEAR PRICES)</t>
  </si>
  <si>
    <t>INVESTMENT COST</t>
  </si>
  <si>
    <t xml:space="preserve">RESIDUAL VALUE </t>
  </si>
  <si>
    <t>NET CASH FLOW</t>
  </si>
  <si>
    <r>
      <t>Investments Residual value is calculated only for the last year of the reference period. All previous years it is 0</t>
    </r>
    <r>
      <rPr>
        <b/>
        <u val="single"/>
        <sz val="8"/>
        <rFont val="Arial"/>
        <family val="2"/>
      </rPr>
      <t>.</t>
    </r>
  </si>
  <si>
    <t>(If necessary, a new worksheet may be added, illustrating the calculation of the residual value.)</t>
  </si>
  <si>
    <t>All other columns are automatically updated from the other worksheets.</t>
  </si>
  <si>
    <t>(€,  BASE YEAR PRICES)</t>
  </si>
  <si>
    <t>FUNDING GAP RATE CALCULATION</t>
  </si>
  <si>
    <t>Main elements and parameters</t>
  </si>
  <si>
    <t>VALUE</t>
  </si>
  <si>
    <t>NET PRESENT VALUE</t>
  </si>
  <si>
    <t>Reference Period (years)</t>
  </si>
  <si>
    <r>
      <t xml:space="preserve"> </t>
    </r>
    <r>
      <rPr>
        <sz val="8"/>
        <rFont val="Verdana"/>
        <family val="2"/>
      </rPr>
      <t>Financial Discount Rate (%)</t>
    </r>
  </si>
  <si>
    <t>Financial Discount Rate</t>
  </si>
  <si>
    <r>
      <t>Total Investment Cost (</t>
    </r>
    <r>
      <rPr>
        <sz val="10"/>
        <rFont val="Calibri"/>
        <family val="2"/>
      </rPr>
      <t>€</t>
    </r>
    <r>
      <rPr>
        <sz val="8"/>
        <rFont val="Verdana"/>
        <family val="2"/>
      </rPr>
      <t>) = [C]</t>
    </r>
  </si>
  <si>
    <t>Residual Value (€)</t>
  </si>
  <si>
    <t>Revenues (€, discounted)</t>
  </si>
  <si>
    <t>Operating Costs (€, discounted)</t>
  </si>
  <si>
    <r>
      <t>Net Revenues = Revenues + Residual Value – Operating Costs  (</t>
    </r>
    <r>
      <rPr>
        <sz val="10"/>
        <rFont val="Calibri"/>
        <family val="2"/>
      </rPr>
      <t>€</t>
    </r>
    <r>
      <rPr>
        <sz val="8"/>
        <rFont val="Verdana"/>
        <family val="2"/>
      </rPr>
      <t xml:space="preserve">, discounted) </t>
    </r>
    <r>
      <rPr>
        <sz val="8"/>
        <rFont val="Wingdings"/>
        <family val="0"/>
      </rPr>
      <t>ð</t>
    </r>
    <r>
      <rPr>
        <sz val="8"/>
        <rFont val="Verdana"/>
        <family val="2"/>
      </rPr>
      <t xml:space="preserve"> [R] = (5) + (4) - (6) </t>
    </r>
  </si>
  <si>
    <r>
      <t xml:space="preserve">Funding Gap = Total Investment Cost - Net Revenues </t>
    </r>
    <r>
      <rPr>
        <sz val="8"/>
        <rFont val="Wingdings"/>
        <family val="0"/>
      </rPr>
      <t>ð</t>
    </r>
    <r>
      <rPr>
        <sz val="8"/>
        <rFont val="Verdana"/>
        <family val="2"/>
      </rPr>
      <t xml:space="preserve"> [FG] = [C]-[R] = (3)-(7)</t>
    </r>
  </si>
  <si>
    <t>Funding Gap Rate (%) =[FGR]= (C-R)/C = (8)/(3)</t>
  </si>
  <si>
    <t>1. If operating costs are greater than revenues, the project is not considered to generate income within the meaning of</t>
  </si>
  <si>
    <t>article 55 (EC) No 1083/2006 so rows 7 and 8 of the above Table are ignored and the Funding Gap Rate is considered to be 100%</t>
  </si>
  <si>
    <t>2. All cells are automatically updated from the other worksheets.</t>
  </si>
  <si>
    <t>Calculation of the EEA Financial Mechanism contribution (€,  CURRENT PRICES)</t>
  </si>
  <si>
    <r>
      <t xml:space="preserve">Eligible Cost (in </t>
    </r>
    <r>
      <rPr>
        <sz val="10"/>
        <rFont val="Calibri"/>
        <family val="2"/>
      </rPr>
      <t>€</t>
    </r>
    <r>
      <rPr>
        <sz val="8"/>
        <rFont val="Verdana"/>
        <family val="2"/>
      </rPr>
      <t xml:space="preserve">, not discounted) = [ΕC] </t>
    </r>
  </si>
  <si>
    <r>
      <t xml:space="preserve">The amount to which Funding Gap Rate applies (in €) </t>
    </r>
    <r>
      <rPr>
        <sz val="8"/>
        <rFont val="Wingdings"/>
        <family val="0"/>
      </rPr>
      <t>ð</t>
    </r>
    <r>
      <rPr>
        <sz val="8"/>
        <rFont val="Verdana"/>
        <family val="2"/>
      </rPr>
      <t>[DA] = [FGR] * [ΕC]</t>
    </r>
  </si>
  <si>
    <t>1. All cells are automatically updated from the other worksheets.</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</si>
</sst>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quot;Ναι&quot;;&quot;Ναι&quot;;&quot;Όχι&quot;"/>
    <numFmt numFmtId="204" formatCode="&quot;Ενεργό&quot;;&quot;Ενεργό&quot;;&quot;Ανενεργό&quot;"/>
  </numFmts>
  <fonts count="57">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10"/>
      <name val="Verdana"/>
      <family val="2"/>
    </font>
    <font>
      <b/>
      <sz val="8"/>
      <name val="Verdana"/>
      <family val="2"/>
    </font>
    <font>
      <sz val="8"/>
      <name val="Verdana"/>
      <family val="2"/>
    </font>
    <font>
      <b/>
      <u val="single"/>
      <sz val="8"/>
      <name val="Arial"/>
      <family val="2"/>
    </font>
    <font>
      <sz val="8"/>
      <color indexed="8"/>
      <name val="Arial"/>
      <family val="2"/>
    </font>
    <font>
      <sz val="8"/>
      <color indexed="10"/>
      <name val="Verdana"/>
      <family val="2"/>
    </font>
    <font>
      <sz val="8"/>
      <name val="Wingdings"/>
      <family val="0"/>
    </font>
    <font>
      <b/>
      <u val="single"/>
      <sz val="8"/>
      <name val="Verdana"/>
      <family val="2"/>
    </font>
    <font>
      <b/>
      <sz val="8"/>
      <color indexed="10"/>
      <name val="Verdana"/>
      <family val="2"/>
    </font>
    <font>
      <i/>
      <sz val="8"/>
      <name val="Arial"/>
      <family val="2"/>
    </font>
    <font>
      <b/>
      <sz val="8"/>
      <color indexed="10"/>
      <name val="Arial"/>
      <family val="2"/>
    </font>
    <font>
      <sz val="8"/>
      <color indexed="10"/>
      <name val="Arial"/>
      <family val="2"/>
    </font>
    <font>
      <b/>
      <sz val="10"/>
      <name val="Arial"/>
      <family val="2"/>
    </font>
    <font>
      <sz val="7"/>
      <name val="Verdana"/>
      <family val="2"/>
    </font>
    <font>
      <b/>
      <i/>
      <sz val="8"/>
      <name val="Verdana"/>
      <family val="2"/>
    </font>
    <font>
      <sz val="10"/>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3" applyNumberFormat="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1" fillId="31"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32" borderId="7" applyNumberFormat="0" applyFont="0" applyAlignment="0" applyProtection="0"/>
    <xf numFmtId="0" fontId="53" fillId="0" borderId="8"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6" fillId="28" borderId="1" applyNumberFormat="0" applyAlignment="0" applyProtection="0"/>
  </cellStyleXfs>
  <cellXfs count="270">
    <xf numFmtId="0" fontId="0" fillId="0" borderId="0" xfId="0" applyAlignment="1">
      <alignment/>
    </xf>
    <xf numFmtId="9" fontId="2" fillId="33" borderId="10" xfId="54" applyFont="1" applyFill="1" applyBorder="1" applyAlignment="1">
      <alignment horizontal="center" vertical="center"/>
    </xf>
    <xf numFmtId="0" fontId="1" fillId="34" borderId="0" xfId="0" applyFont="1" applyFill="1" applyAlignment="1">
      <alignment vertical="center"/>
    </xf>
    <xf numFmtId="0" fontId="1" fillId="34" borderId="0" xfId="0" applyFont="1" applyFill="1" applyAlignment="1">
      <alignment horizontal="center" vertical="center"/>
    </xf>
    <xf numFmtId="0" fontId="0" fillId="0" borderId="11" xfId="0" applyBorder="1" applyAlignment="1">
      <alignment horizontal="center" vertical="center"/>
    </xf>
    <xf numFmtId="0" fontId="1" fillId="0" borderId="0" xfId="0" applyFont="1" applyAlignment="1">
      <alignment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0" fontId="9" fillId="33" borderId="10" xfId="0"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0" xfId="0" applyFont="1" applyAlignment="1">
      <alignment vertical="center"/>
    </xf>
    <xf numFmtId="0" fontId="1" fillId="34" borderId="0" xfId="0" applyFont="1" applyFill="1" applyAlignment="1">
      <alignment horizontal="center" vertical="center"/>
    </xf>
    <xf numFmtId="0" fontId="1" fillId="34" borderId="0" xfId="0" applyFont="1" applyFill="1" applyAlignment="1">
      <alignment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5" fillId="35" borderId="20" xfId="0" applyFont="1" applyFill="1" applyBorder="1" applyAlignment="1">
      <alignment horizontal="center" vertical="center"/>
    </xf>
    <xf numFmtId="0" fontId="5" fillId="35" borderId="15" xfId="0" applyFont="1" applyFill="1" applyBorder="1" applyAlignment="1">
      <alignment horizontal="center" vertical="center"/>
    </xf>
    <xf numFmtId="0" fontId="2" fillId="34" borderId="0" xfId="0" applyFont="1" applyFill="1" applyAlignment="1">
      <alignment vertical="center"/>
    </xf>
    <xf numFmtId="0" fontId="10"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pplyProtection="1">
      <alignment vertical="center"/>
      <protection locked="0"/>
    </xf>
    <xf numFmtId="0" fontId="6" fillId="33" borderId="12" xfId="0" applyFont="1" applyFill="1" applyBorder="1" applyAlignment="1" applyProtection="1">
      <alignment horizontal="left" vertical="center"/>
      <protection locked="0"/>
    </xf>
    <xf numFmtId="0" fontId="6" fillId="33" borderId="13"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1" fillId="0" borderId="0" xfId="0" applyFont="1" applyAlignment="1">
      <alignment vertical="center"/>
    </xf>
    <xf numFmtId="0" fontId="6" fillId="33"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pplyProtection="1">
      <alignment horizontal="center" vertical="center"/>
      <protection locked="0"/>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wrapText="1"/>
    </xf>
    <xf numFmtId="0" fontId="2" fillId="33" borderId="20" xfId="0" applyFont="1" applyFill="1" applyBorder="1" applyAlignment="1">
      <alignment horizontal="center" vertical="center"/>
    </xf>
    <xf numFmtId="0" fontId="10"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6" fillId="33" borderId="12" xfId="0" applyFont="1" applyFill="1" applyBorder="1" applyAlignment="1">
      <alignment horizontal="left" vertical="center"/>
    </xf>
    <xf numFmtId="0" fontId="6" fillId="34" borderId="12" xfId="0" applyFont="1" applyFill="1" applyBorder="1" applyAlignment="1">
      <alignment horizontal="left" vertical="center"/>
    </xf>
    <xf numFmtId="0" fontId="10" fillId="0" borderId="0" xfId="0" applyFont="1" applyAlignment="1" applyProtection="1">
      <alignment horizontal="left" vertical="center"/>
      <protection locked="0"/>
    </xf>
    <xf numFmtId="0" fontId="1" fillId="0" borderId="13" xfId="0" applyFont="1" applyBorder="1" applyAlignment="1">
      <alignment horizontal="center" vertical="center"/>
    </xf>
    <xf numFmtId="0" fontId="1" fillId="0" borderId="11" xfId="0" applyFont="1" applyBorder="1" applyAlignment="1">
      <alignment vertical="center"/>
    </xf>
    <xf numFmtId="0" fontId="2" fillId="34" borderId="0" xfId="0" applyFont="1" applyFill="1" applyAlignment="1">
      <alignment vertical="center"/>
    </xf>
    <xf numFmtId="0" fontId="2" fillId="34" borderId="0" xfId="0" applyFont="1" applyFill="1" applyAlignment="1">
      <alignment horizontal="center" vertical="center" wrapText="1"/>
    </xf>
    <xf numFmtId="0" fontId="2" fillId="33" borderId="14" xfId="0" applyFont="1" applyFill="1" applyBorder="1" applyAlignment="1">
      <alignment horizontal="center" vertical="center"/>
    </xf>
    <xf numFmtId="0" fontId="2" fillId="33" borderId="10" xfId="0" applyFont="1" applyFill="1" applyBorder="1" applyAlignment="1" quotePrefix="1">
      <alignment horizontal="center" vertical="center" wrapText="1"/>
    </xf>
    <xf numFmtId="0" fontId="2" fillId="33" borderId="19" xfId="0" applyFont="1" applyFill="1" applyBorder="1" applyAlignment="1">
      <alignment horizontal="center" vertical="center" wrapText="1"/>
    </xf>
    <xf numFmtId="0" fontId="2" fillId="33" borderId="23" xfId="0" applyFont="1" applyFill="1" applyBorder="1" applyAlignment="1">
      <alignment horizontal="center" vertical="center"/>
    </xf>
    <xf numFmtId="2" fontId="1" fillId="34" borderId="0" xfId="0" applyNumberFormat="1" applyFont="1" applyFill="1" applyAlignment="1">
      <alignment horizontal="center" vertical="center"/>
    </xf>
    <xf numFmtId="9" fontId="1" fillId="34" borderId="0" xfId="0" applyNumberFormat="1" applyFont="1" applyFill="1" applyAlignment="1">
      <alignment horizontal="center" vertical="center"/>
    </xf>
    <xf numFmtId="0" fontId="2" fillId="33" borderId="20" xfId="0" applyFont="1" applyFill="1" applyBorder="1" applyAlignment="1">
      <alignment horizontal="center" vertical="center"/>
    </xf>
    <xf numFmtId="2" fontId="1" fillId="34" borderId="24" xfId="0" applyNumberFormat="1" applyFont="1" applyFill="1" applyBorder="1" applyAlignment="1">
      <alignment vertical="center"/>
    </xf>
    <xf numFmtId="2" fontId="1" fillId="34" borderId="25" xfId="0" applyNumberFormat="1" applyFont="1" applyFill="1" applyBorder="1" applyAlignment="1">
      <alignment vertical="center"/>
    </xf>
    <xf numFmtId="2" fontId="1" fillId="34" borderId="26" xfId="0" applyNumberFormat="1" applyFont="1" applyFill="1" applyBorder="1" applyAlignment="1">
      <alignment vertical="center"/>
    </xf>
    <xf numFmtId="0" fontId="1" fillId="34" borderId="0" xfId="0" applyFont="1" applyFill="1" applyAlignment="1">
      <alignment horizontal="left" vertical="center"/>
    </xf>
    <xf numFmtId="0" fontId="1" fillId="0" borderId="0" xfId="0" applyFont="1" applyFill="1" applyAlignment="1" applyProtection="1">
      <alignment vertical="center"/>
      <protection locked="0"/>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10" fontId="8" fillId="0" borderId="0" xfId="54" applyNumberFormat="1" applyFont="1" applyBorder="1" applyAlignment="1">
      <alignment horizontal="center" vertical="center" wrapText="1"/>
    </xf>
    <xf numFmtId="0" fontId="8" fillId="0" borderId="27" xfId="0" applyFont="1" applyBorder="1" applyAlignment="1">
      <alignment horizontal="left" vertical="center" wrapText="1"/>
    </xf>
    <xf numFmtId="3" fontId="11" fillId="36" borderId="28" xfId="0" applyNumberFormat="1" applyFont="1" applyFill="1" applyBorder="1" applyAlignment="1" applyProtection="1">
      <alignment vertical="center"/>
      <protection locked="0"/>
    </xf>
    <xf numFmtId="3" fontId="5" fillId="35" borderId="28" xfId="0" applyNumberFormat="1" applyFont="1" applyFill="1" applyBorder="1" applyAlignment="1">
      <alignment vertical="center"/>
    </xf>
    <xf numFmtId="3" fontId="2" fillId="33" borderId="29" xfId="0" applyNumberFormat="1" applyFont="1" applyFill="1" applyBorder="1" applyAlignment="1">
      <alignment vertical="center"/>
    </xf>
    <xf numFmtId="3" fontId="5" fillId="35" borderId="27" xfId="0" applyNumberFormat="1" applyFont="1" applyFill="1" applyBorder="1" applyAlignment="1">
      <alignment vertical="center"/>
    </xf>
    <xf numFmtId="3" fontId="5" fillId="35" borderId="30" xfId="0" applyNumberFormat="1" applyFont="1" applyFill="1" applyBorder="1" applyAlignment="1">
      <alignment vertical="center"/>
    </xf>
    <xf numFmtId="3" fontId="1" fillId="34" borderId="28" xfId="0" applyNumberFormat="1" applyFont="1" applyFill="1" applyBorder="1" applyAlignment="1" applyProtection="1">
      <alignment vertical="center"/>
      <protection locked="0"/>
    </xf>
    <xf numFmtId="3" fontId="1" fillId="34" borderId="31" xfId="0" applyNumberFormat="1" applyFont="1" applyFill="1" applyBorder="1" applyAlignment="1" applyProtection="1">
      <alignment vertical="center"/>
      <protection locked="0"/>
    </xf>
    <xf numFmtId="3" fontId="5" fillId="35" borderId="27" xfId="0" applyNumberFormat="1" applyFont="1" applyFill="1" applyBorder="1" applyAlignment="1" applyProtection="1">
      <alignment vertical="center"/>
      <protection locked="0"/>
    </xf>
    <xf numFmtId="3" fontId="1" fillId="0" borderId="28" xfId="0" applyNumberFormat="1" applyFont="1" applyFill="1" applyBorder="1" applyAlignment="1">
      <alignment vertical="center"/>
    </xf>
    <xf numFmtId="3" fontId="1" fillId="0" borderId="32" xfId="0" applyNumberFormat="1" applyFont="1" applyFill="1" applyBorder="1" applyAlignment="1">
      <alignment vertical="center"/>
    </xf>
    <xf numFmtId="3" fontId="1" fillId="0" borderId="32" xfId="0" applyNumberFormat="1" applyFont="1" applyFill="1" applyBorder="1" applyAlignment="1" applyProtection="1">
      <alignment vertical="center"/>
      <protection locked="0"/>
    </xf>
    <xf numFmtId="3" fontId="1" fillId="0" borderId="33" xfId="0" applyNumberFormat="1" applyFont="1" applyFill="1" applyBorder="1" applyAlignment="1">
      <alignment vertical="center"/>
    </xf>
    <xf numFmtId="3" fontId="1" fillId="0" borderId="28" xfId="0" applyNumberFormat="1" applyFont="1" applyFill="1" applyBorder="1" applyAlignment="1" applyProtection="1">
      <alignment vertical="center"/>
      <protection locked="0"/>
    </xf>
    <xf numFmtId="3" fontId="1" fillId="0" borderId="29" xfId="0" applyNumberFormat="1" applyFont="1" applyFill="1" applyBorder="1" applyAlignment="1">
      <alignment vertical="center"/>
    </xf>
    <xf numFmtId="3" fontId="2" fillId="33" borderId="10" xfId="0" applyNumberFormat="1" applyFont="1" applyFill="1" applyBorder="1" applyAlignment="1">
      <alignment vertical="center"/>
    </xf>
    <xf numFmtId="3" fontId="2" fillId="33" borderId="19" xfId="0" applyNumberFormat="1" applyFont="1" applyFill="1" applyBorder="1" applyAlignment="1">
      <alignment vertical="center"/>
    </xf>
    <xf numFmtId="0" fontId="1" fillId="0" borderId="0" xfId="0" applyFont="1" applyFill="1" applyAlignment="1">
      <alignment horizontal="right" vertical="center"/>
    </xf>
    <xf numFmtId="0" fontId="14" fillId="0" borderId="0" xfId="0" applyFont="1" applyAlignment="1">
      <alignment horizontal="left" vertical="center"/>
    </xf>
    <xf numFmtId="0" fontId="15" fillId="34" borderId="0" xfId="0" applyFont="1" applyFill="1" applyAlignment="1">
      <alignment vertical="center"/>
    </xf>
    <xf numFmtId="0" fontId="9" fillId="34" borderId="0" xfId="0" applyFont="1" applyFill="1" applyAlignment="1">
      <alignment horizontal="center" vertical="center"/>
    </xf>
    <xf numFmtId="0" fontId="9" fillId="34" borderId="0" xfId="0" applyFont="1" applyFill="1" applyAlignment="1">
      <alignment vertical="center"/>
    </xf>
    <xf numFmtId="0" fontId="9" fillId="0" borderId="0" xfId="0" applyFont="1" applyFill="1" applyAlignment="1">
      <alignment vertical="top"/>
    </xf>
    <xf numFmtId="0" fontId="1" fillId="0" borderId="0" xfId="0" applyFont="1" applyAlignment="1">
      <alignment horizontal="left"/>
    </xf>
    <xf numFmtId="0" fontId="12" fillId="0" borderId="0" xfId="0" applyFont="1" applyFill="1" applyAlignment="1" quotePrefix="1">
      <alignment horizontal="right" vertical="top"/>
    </xf>
    <xf numFmtId="0" fontId="1" fillId="34" borderId="0" xfId="0" applyFont="1" applyFill="1" applyAlignment="1">
      <alignment horizontal="right" vertical="center"/>
    </xf>
    <xf numFmtId="0" fontId="1" fillId="34" borderId="0" xfId="0" applyFont="1" applyFill="1" applyAlignment="1">
      <alignment vertical="center"/>
    </xf>
    <xf numFmtId="0" fontId="1" fillId="34" borderId="0" xfId="0" applyFont="1" applyFill="1" applyAlignment="1">
      <alignment horizontal="center" vertical="center"/>
    </xf>
    <xf numFmtId="0" fontId="2" fillId="33" borderId="24" xfId="0" applyFont="1" applyFill="1" applyBorder="1" applyAlignment="1">
      <alignment horizontal="center" vertical="center" wrapText="1"/>
    </xf>
    <xf numFmtId="3" fontId="11" fillId="36" borderId="31" xfId="0" applyNumberFormat="1" applyFont="1" applyFill="1" applyBorder="1" applyAlignment="1" applyProtection="1">
      <alignment vertical="center"/>
      <protection locked="0"/>
    </xf>
    <xf numFmtId="3" fontId="5" fillId="35" borderId="30" xfId="0" applyNumberFormat="1" applyFont="1" applyFill="1" applyBorder="1" applyAlignment="1" applyProtection="1">
      <alignment vertical="center"/>
      <protection locked="0"/>
    </xf>
    <xf numFmtId="0" fontId="1" fillId="0" borderId="0" xfId="0" applyFont="1" applyFill="1" applyAlignment="1">
      <alignment vertical="center"/>
    </xf>
    <xf numFmtId="0" fontId="8" fillId="33" borderId="34" xfId="0" applyFont="1" applyFill="1" applyBorder="1" applyAlignment="1">
      <alignment horizontal="center" vertical="center" wrapText="1"/>
    </xf>
    <xf numFmtId="0" fontId="8" fillId="33" borderId="35" xfId="0" applyFont="1" applyFill="1" applyBorder="1" applyAlignment="1">
      <alignment horizontal="left" vertical="center" wrapText="1"/>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9" fillId="0" borderId="0" xfId="0" applyFont="1" applyAlignment="1">
      <alignment vertical="center"/>
    </xf>
    <xf numFmtId="0" fontId="19" fillId="33" borderId="11" xfId="0" applyFont="1" applyFill="1" applyBorder="1" applyAlignment="1">
      <alignment horizontal="center" vertical="center"/>
    </xf>
    <xf numFmtId="0" fontId="19" fillId="0" borderId="11" xfId="0" applyFont="1" applyBorder="1" applyAlignment="1">
      <alignment horizontal="center" vertical="center"/>
    </xf>
    <xf numFmtId="0" fontId="9" fillId="34" borderId="0" xfId="0" applyFont="1" applyFill="1" applyAlignment="1">
      <alignment horizontal="left" vertical="center"/>
    </xf>
    <xf numFmtId="0" fontId="5" fillId="0" borderId="0" xfId="0" applyNumberFormat="1" applyFont="1" applyFill="1" applyBorder="1" applyAlignment="1">
      <alignment horizontal="left" vertical="center"/>
    </xf>
    <xf numFmtId="202" fontId="9" fillId="0" borderId="10" xfId="0" applyNumberFormat="1" applyFont="1" applyBorder="1" applyAlignment="1">
      <alignment vertical="center" wrapText="1"/>
    </xf>
    <xf numFmtId="202" fontId="9" fillId="0" borderId="19" xfId="0" applyNumberFormat="1" applyFont="1" applyBorder="1" applyAlignment="1">
      <alignment vertical="center" wrapText="1"/>
    </xf>
    <xf numFmtId="202" fontId="9" fillId="0" borderId="19" xfId="0" applyNumberFormat="1" applyFont="1" applyBorder="1" applyAlignment="1">
      <alignment horizontal="right" vertical="center" wrapText="1"/>
    </xf>
    <xf numFmtId="0" fontId="6" fillId="34" borderId="11" xfId="0" applyFont="1" applyFill="1" applyBorder="1" applyAlignment="1" applyProtection="1">
      <alignment horizontal="center" vertical="center"/>
      <protection locked="0"/>
    </xf>
    <xf numFmtId="0" fontId="2" fillId="35" borderId="37" xfId="0" applyFont="1" applyFill="1" applyBorder="1" applyAlignment="1" applyProtection="1">
      <alignment horizontal="center" vertical="center"/>
      <protection locked="0"/>
    </xf>
    <xf numFmtId="0" fontId="2" fillId="35" borderId="22" xfId="0" applyFont="1" applyFill="1" applyBorder="1" applyAlignment="1" applyProtection="1">
      <alignment horizontal="center" vertical="center"/>
      <protection locked="0"/>
    </xf>
    <xf numFmtId="202" fontId="1" fillId="34" borderId="29" xfId="0" applyNumberFormat="1" applyFont="1" applyFill="1" applyBorder="1" applyAlignment="1" applyProtection="1">
      <alignment vertical="center"/>
      <protection locked="0"/>
    </xf>
    <xf numFmtId="202" fontId="5" fillId="35" borderId="30" xfId="0" applyNumberFormat="1" applyFont="1" applyFill="1" applyBorder="1" applyAlignment="1" applyProtection="1">
      <alignment vertical="center"/>
      <protection locked="0"/>
    </xf>
    <xf numFmtId="0" fontId="0" fillId="34" borderId="0" xfId="0" applyFill="1" applyAlignment="1">
      <alignment horizontal="center" vertical="center"/>
    </xf>
    <xf numFmtId="0" fontId="0" fillId="34" borderId="0" xfId="0" applyFill="1" applyAlignment="1" applyProtection="1">
      <alignment vertical="center"/>
      <protection locked="0"/>
    </xf>
    <xf numFmtId="0" fontId="0" fillId="34" borderId="0" xfId="0" applyFill="1" applyAlignment="1">
      <alignment vertical="center"/>
    </xf>
    <xf numFmtId="0" fontId="10" fillId="34" borderId="0" xfId="0" applyFont="1" applyFill="1" applyAlignment="1">
      <alignment vertical="center"/>
    </xf>
    <xf numFmtId="0" fontId="1" fillId="34" borderId="0" xfId="0" applyFont="1" applyFill="1" applyAlignment="1" applyProtection="1">
      <alignment vertical="center"/>
      <protection locked="0"/>
    </xf>
    <xf numFmtId="0" fontId="1" fillId="34" borderId="0" xfId="0" applyFont="1" applyFill="1" applyAlignment="1">
      <alignment horizontal="left" vertical="center"/>
    </xf>
    <xf numFmtId="0" fontId="1" fillId="34" borderId="0" xfId="0" applyFont="1" applyFill="1" applyAlignment="1" applyProtection="1">
      <alignment vertical="center"/>
      <protection locked="0"/>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9" fillId="0" borderId="14"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202" fontId="9" fillId="0" borderId="19" xfId="0" applyNumberFormat="1" applyFont="1" applyBorder="1" applyAlignment="1" applyProtection="1">
      <alignment horizontal="right" vertical="center" wrapText="1"/>
      <protection/>
    </xf>
    <xf numFmtId="0" fontId="18" fillId="0" borderId="0" xfId="0" applyFont="1" applyAlignment="1" applyProtection="1">
      <alignment vertical="center"/>
      <protection locked="0"/>
    </xf>
    <xf numFmtId="0" fontId="9" fillId="0" borderId="0" xfId="0" applyFont="1" applyAlignment="1">
      <alignment vertical="top"/>
    </xf>
    <xf numFmtId="0" fontId="9" fillId="34" borderId="0" xfId="0" applyFont="1" applyFill="1" applyAlignment="1">
      <alignment horizontal="center"/>
    </xf>
    <xf numFmtId="0" fontId="9" fillId="34" borderId="0" xfId="0" applyFont="1" applyFill="1" applyAlignment="1">
      <alignment/>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16" xfId="0" applyFont="1" applyFill="1" applyBorder="1" applyAlignment="1" applyProtection="1">
      <alignment horizontal="left" vertical="center" wrapText="1"/>
      <protection locked="0"/>
    </xf>
    <xf numFmtId="0" fontId="1" fillId="0" borderId="18" xfId="0" applyFont="1" applyBorder="1" applyAlignment="1" applyProtection="1">
      <alignment horizontal="left" vertical="center" wrapText="1" indent="1"/>
      <protection locked="0"/>
    </xf>
    <xf numFmtId="0" fontId="2" fillId="33" borderId="38" xfId="0" applyFont="1" applyFill="1" applyBorder="1" applyAlignment="1" applyProtection="1">
      <alignment horizontal="left" vertical="center" wrapText="1"/>
      <protection locked="0"/>
    </xf>
    <xf numFmtId="0" fontId="1" fillId="0" borderId="26" xfId="0" applyFont="1" applyBorder="1" applyAlignment="1" applyProtection="1">
      <alignment horizontal="left" vertical="center" wrapText="1" indent="1"/>
      <protection locked="0"/>
    </xf>
    <xf numFmtId="0" fontId="2" fillId="33" borderId="39" xfId="0" applyFont="1" applyFill="1" applyBorder="1" applyAlignment="1" applyProtection="1">
      <alignment horizontal="left" vertical="center" wrapText="1"/>
      <protection locked="0"/>
    </xf>
    <xf numFmtId="0" fontId="2" fillId="34"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horizontal="left" vertical="center" indent="1"/>
      <protection locked="0"/>
    </xf>
    <xf numFmtId="0" fontId="1" fillId="0" borderId="26" xfId="0" applyFont="1" applyBorder="1" applyAlignment="1" applyProtection="1">
      <alignment horizontal="left" vertical="center" indent="1"/>
      <protection locked="0"/>
    </xf>
    <xf numFmtId="0" fontId="1" fillId="0" borderId="26" xfId="0" applyFont="1" applyFill="1" applyBorder="1" applyAlignment="1" applyProtection="1">
      <alignment horizontal="left" vertical="center" indent="1"/>
      <protection/>
    </xf>
    <xf numFmtId="0" fontId="1" fillId="0" borderId="40"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2" fillId="33" borderId="16" xfId="0" applyFont="1" applyFill="1" applyBorder="1" applyAlignment="1" applyProtection="1">
      <alignment horizontal="left" vertical="center" wrapText="1" indent="8"/>
      <protection locked="0"/>
    </xf>
    <xf numFmtId="0" fontId="2" fillId="33" borderId="18" xfId="0" applyFont="1" applyFill="1" applyBorder="1" applyAlignment="1" applyProtection="1">
      <alignment horizontal="center" vertical="center" wrapText="1"/>
      <protection locked="0"/>
    </xf>
    <xf numFmtId="0" fontId="1" fillId="33" borderId="38" xfId="0" applyFont="1" applyFill="1" applyBorder="1" applyAlignment="1" applyProtection="1">
      <alignment horizontal="left" vertical="center" wrapText="1" indent="8"/>
      <protection locked="0"/>
    </xf>
    <xf numFmtId="0" fontId="1" fillId="33" borderId="26" xfId="0" applyFont="1" applyFill="1" applyBorder="1" applyAlignment="1" applyProtection="1">
      <alignment horizontal="center" vertical="center" wrapText="1"/>
      <protection locked="0"/>
    </xf>
    <xf numFmtId="0" fontId="1" fillId="33" borderId="39" xfId="0" applyFont="1" applyFill="1" applyBorder="1" applyAlignment="1" applyProtection="1">
      <alignment horizontal="left" vertical="center" wrapText="1" indent="8"/>
      <protection locked="0"/>
    </xf>
    <xf numFmtId="0" fontId="1" fillId="33" borderId="40" xfId="0" applyFont="1" applyFill="1" applyBorder="1" applyAlignment="1" applyProtection="1">
      <alignment horizontal="center" vertical="center" wrapText="1"/>
      <protection locked="0"/>
    </xf>
    <xf numFmtId="0" fontId="1" fillId="0" borderId="0" xfId="0" applyFont="1" applyAlignment="1" applyProtection="1">
      <alignment horizontal="left" vertical="center" indent="1"/>
      <protection locked="0"/>
    </xf>
    <xf numFmtId="0" fontId="1" fillId="34" borderId="0" xfId="0" applyFont="1" applyFill="1" applyAlignment="1">
      <alignment horizontal="left" vertical="center"/>
    </xf>
    <xf numFmtId="0" fontId="1" fillId="33" borderId="10" xfId="0" applyFont="1" applyFill="1" applyBorder="1" applyAlignment="1">
      <alignment horizontal="left" vertical="center"/>
    </xf>
    <xf numFmtId="202" fontId="1" fillId="34" borderId="10" xfId="0" applyNumberFormat="1" applyFont="1" applyFill="1" applyBorder="1" applyAlignment="1" applyProtection="1">
      <alignment horizontal="right" vertical="center"/>
      <protection/>
    </xf>
    <xf numFmtId="202" fontId="1" fillId="34" borderId="10" xfId="0" applyNumberFormat="1" applyFont="1" applyFill="1" applyBorder="1" applyAlignment="1" applyProtection="1">
      <alignment horizontal="right" vertical="center"/>
      <protection locked="0"/>
    </xf>
    <xf numFmtId="0" fontId="2" fillId="33" borderId="10" xfId="0" applyFont="1" applyFill="1" applyBorder="1" applyAlignment="1">
      <alignment horizontal="left" vertical="center"/>
    </xf>
    <xf numFmtId="202" fontId="2" fillId="34" borderId="10" xfId="0" applyNumberFormat="1" applyFont="1" applyFill="1" applyBorder="1" applyAlignment="1" applyProtection="1">
      <alignment horizontal="right" vertical="center"/>
      <protection locked="0"/>
    </xf>
    <xf numFmtId="0" fontId="2" fillId="34" borderId="0" xfId="0" applyFont="1" applyFill="1" applyBorder="1" applyAlignment="1">
      <alignment horizontal="right" vertical="center"/>
    </xf>
    <xf numFmtId="202" fontId="2" fillId="34" borderId="0" xfId="0" applyNumberFormat="1" applyFont="1" applyFill="1" applyBorder="1" applyAlignment="1" applyProtection="1">
      <alignment horizontal="right" vertical="center"/>
      <protection locked="0"/>
    </xf>
    <xf numFmtId="0" fontId="2" fillId="34" borderId="0" xfId="0" applyFont="1" applyFill="1" applyBorder="1" applyAlignment="1">
      <alignment horizontal="center" vertical="center"/>
    </xf>
    <xf numFmtId="0" fontId="2" fillId="34" borderId="0" xfId="0" applyFont="1" applyFill="1" applyBorder="1" applyAlignment="1">
      <alignment vertical="center"/>
    </xf>
    <xf numFmtId="202" fontId="1" fillId="0" borderId="10" xfId="0" applyNumberFormat="1" applyFont="1" applyFill="1" applyBorder="1" applyAlignment="1" applyProtection="1">
      <alignment horizontal="right" vertical="center"/>
      <protection locked="0"/>
    </xf>
    <xf numFmtId="0" fontId="1" fillId="0" borderId="0" xfId="0" applyFont="1" applyFill="1" applyBorder="1" applyAlignment="1">
      <alignment vertical="center"/>
    </xf>
    <xf numFmtId="0" fontId="2" fillId="0" borderId="0" xfId="0" applyFont="1" applyFill="1" applyBorder="1" applyAlignment="1">
      <alignment horizontal="left" vertical="center"/>
    </xf>
    <xf numFmtId="202" fontId="1" fillId="0" borderId="0" xfId="0"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2" fillId="33" borderId="10" xfId="0" applyFont="1" applyFill="1" applyBorder="1" applyAlignment="1">
      <alignment horizontal="right" vertical="center"/>
    </xf>
    <xf numFmtId="202" fontId="2" fillId="0" borderId="10" xfId="0" applyNumberFormat="1" applyFont="1" applyFill="1" applyBorder="1" applyAlignment="1" applyProtection="1">
      <alignment horizontal="right" vertical="center"/>
      <protection locked="0"/>
    </xf>
    <xf numFmtId="0" fontId="1" fillId="34" borderId="0" xfId="0" applyFont="1" applyFill="1" applyBorder="1" applyAlignment="1">
      <alignment vertical="center"/>
    </xf>
    <xf numFmtId="202" fontId="1" fillId="34" borderId="41" xfId="0" applyNumberFormat="1" applyFont="1" applyFill="1" applyBorder="1" applyAlignment="1" applyProtection="1">
      <alignment horizontal="right" vertical="center"/>
      <protection locked="0"/>
    </xf>
    <xf numFmtId="0" fontId="1" fillId="34" borderId="0" xfId="0" applyFont="1" applyFill="1" applyBorder="1" applyAlignment="1">
      <alignment horizontal="center" vertical="center"/>
    </xf>
    <xf numFmtId="0" fontId="2" fillId="35" borderId="24" xfId="0" applyFont="1" applyFill="1" applyBorder="1" applyAlignment="1">
      <alignment horizontal="right" vertical="center"/>
    </xf>
    <xf numFmtId="3"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17" fillId="34" borderId="0" xfId="0" applyFont="1" applyFill="1" applyAlignment="1">
      <alignment vertical="center"/>
    </xf>
    <xf numFmtId="0" fontId="18" fillId="34" borderId="0" xfId="0" applyFont="1" applyFill="1" applyAlignment="1" quotePrefix="1">
      <alignment horizontal="right" vertical="center"/>
    </xf>
    <xf numFmtId="0" fontId="1" fillId="0" borderId="0" xfId="0" applyFont="1" applyAlignment="1">
      <alignment vertical="center" wrapText="1"/>
    </xf>
    <xf numFmtId="0" fontId="16" fillId="0" borderId="0" xfId="0" applyFont="1" applyAlignment="1">
      <alignment horizontal="left" vertical="center"/>
    </xf>
    <xf numFmtId="0" fontId="1" fillId="0" borderId="0" xfId="0" applyFont="1" applyFill="1" applyAlignment="1">
      <alignment horizontal="left" vertical="center" wrapText="1"/>
    </xf>
    <xf numFmtId="0" fontId="18" fillId="0" borderId="0" xfId="0" applyFont="1" applyFill="1" applyAlignment="1" quotePrefix="1">
      <alignment horizontal="right" vertical="center"/>
    </xf>
    <xf numFmtId="0" fontId="18" fillId="34" borderId="0" xfId="0" applyFont="1" applyFill="1" applyAlignment="1" quotePrefix="1">
      <alignment horizontal="right"/>
    </xf>
    <xf numFmtId="0" fontId="17" fillId="34" borderId="0" xfId="0" applyFont="1" applyFill="1" applyAlignment="1">
      <alignment/>
    </xf>
    <xf numFmtId="0" fontId="1" fillId="0" borderId="0" xfId="0" applyFont="1" applyFill="1" applyAlignment="1">
      <alignment horizontal="left" wrapText="1"/>
    </xf>
    <xf numFmtId="0" fontId="18" fillId="0" borderId="0" xfId="0" applyFont="1" applyFill="1" applyAlignment="1" quotePrefix="1">
      <alignment horizontal="right"/>
    </xf>
    <xf numFmtId="0" fontId="1" fillId="0" borderId="0" xfId="0" applyFont="1" applyFill="1" applyAlignment="1">
      <alignment/>
    </xf>
    <xf numFmtId="0" fontId="1" fillId="0" borderId="0" xfId="0" applyFont="1" applyFill="1" applyAlignment="1">
      <alignment wrapText="1"/>
    </xf>
    <xf numFmtId="0" fontId="0" fillId="0" borderId="0" xfId="0" applyBorder="1" applyAlignment="1">
      <alignment vertical="center"/>
    </xf>
    <xf numFmtId="0" fontId="1" fillId="34" borderId="0" xfId="0" applyFont="1" applyFill="1" applyAlignment="1" applyProtection="1">
      <alignment horizontal="left" vertical="center" indent="1"/>
      <protection locked="0"/>
    </xf>
    <xf numFmtId="0" fontId="1" fillId="0" borderId="0" xfId="0" applyFont="1" applyFill="1" applyBorder="1" applyAlignment="1" applyProtection="1">
      <alignment vertical="center"/>
      <protection locked="0"/>
    </xf>
    <xf numFmtId="2" fontId="9" fillId="34" borderId="0" xfId="0" applyNumberFormat="1" applyFont="1" applyFill="1" applyAlignment="1">
      <alignment horizontal="center" vertical="center"/>
    </xf>
    <xf numFmtId="0" fontId="9" fillId="0" borderId="0" xfId="0" applyFont="1" applyAlignment="1">
      <alignment horizontal="left" vertical="top" indent="1"/>
    </xf>
    <xf numFmtId="0" fontId="7" fillId="0" borderId="0" xfId="0" applyFont="1" applyAlignment="1">
      <alignment vertical="center"/>
    </xf>
    <xf numFmtId="0" fontId="20" fillId="0" borderId="10" xfId="0" applyFont="1" applyBorder="1" applyAlignment="1">
      <alignment horizontal="left" vertical="center" wrapText="1"/>
    </xf>
    <xf numFmtId="0" fontId="7" fillId="0" borderId="0" xfId="0" applyFont="1" applyBorder="1" applyAlignment="1">
      <alignment vertical="center"/>
    </xf>
    <xf numFmtId="0" fontId="9" fillId="34" borderId="0" xfId="0" applyFont="1" applyFill="1" applyAlignment="1">
      <alignment horizontal="right" vertical="center"/>
    </xf>
    <xf numFmtId="0" fontId="9" fillId="0" borderId="0" xfId="0" applyFont="1" applyAlignment="1">
      <alignment horizontal="left" vertical="top"/>
    </xf>
    <xf numFmtId="0" fontId="12" fillId="34" borderId="0" xfId="0" applyFont="1" applyFill="1" applyAlignment="1" quotePrefix="1">
      <alignment horizontal="right" vertical="top"/>
    </xf>
    <xf numFmtId="0" fontId="14" fillId="0" borderId="0" xfId="0" applyFont="1" applyAlignment="1">
      <alignment horizontal="left" vertical="top"/>
    </xf>
    <xf numFmtId="199" fontId="2" fillId="0" borderId="42" xfId="0" applyNumberFormat="1" applyFont="1" applyBorder="1" applyAlignment="1">
      <alignment horizontal="right" vertical="center" wrapText="1"/>
    </xf>
    <xf numFmtId="0" fontId="2" fillId="33" borderId="15" xfId="0" applyFont="1" applyFill="1" applyBorder="1" applyAlignment="1">
      <alignment horizontal="center" vertical="center"/>
    </xf>
    <xf numFmtId="3" fontId="2" fillId="33" borderId="27" xfId="0" applyNumberFormat="1" applyFont="1" applyFill="1" applyBorder="1" applyAlignment="1">
      <alignment vertical="center"/>
    </xf>
    <xf numFmtId="3" fontId="2" fillId="33" borderId="30" xfId="0" applyNumberFormat="1" applyFont="1" applyFill="1" applyBorder="1" applyAlignment="1">
      <alignment vertical="center"/>
    </xf>
    <xf numFmtId="0" fontId="2" fillId="33" borderId="43"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indent="1"/>
      <protection locked="0"/>
    </xf>
    <xf numFmtId="0" fontId="1" fillId="0" borderId="40" xfId="0" applyFont="1" applyBorder="1" applyAlignment="1" applyProtection="1">
      <alignment horizontal="left" vertical="center" wrapText="1" indent="1"/>
      <protection locked="0"/>
    </xf>
    <xf numFmtId="0" fontId="1" fillId="33" borderId="10" xfId="0" applyFont="1" applyFill="1" applyBorder="1" applyAlignment="1">
      <alignment horizontal="left" vertical="center"/>
    </xf>
    <xf numFmtId="0" fontId="1" fillId="0" borderId="0" xfId="0" applyFont="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xf>
    <xf numFmtId="0" fontId="5" fillId="35" borderId="15" xfId="0" applyFont="1" applyFill="1" applyBorder="1" applyAlignment="1">
      <alignment horizontal="center" vertical="center"/>
    </xf>
    <xf numFmtId="0" fontId="1" fillId="0" borderId="0" xfId="0" applyFont="1" applyFill="1" applyAlignment="1">
      <alignment vertical="center"/>
    </xf>
    <xf numFmtId="0" fontId="2" fillId="35" borderId="21" xfId="0" applyFont="1" applyFill="1" applyBorder="1" applyAlignment="1">
      <alignment horizontal="center" vertical="center"/>
    </xf>
    <xf numFmtId="0" fontId="1" fillId="0" borderId="0" xfId="0" applyFont="1" applyFill="1" applyBorder="1" applyAlignment="1">
      <alignment vertical="center"/>
    </xf>
    <xf numFmtId="3" fontId="1" fillId="0" borderId="35" xfId="0" applyNumberFormat="1" applyFont="1" applyFill="1" applyBorder="1" applyAlignment="1">
      <alignment vertical="center"/>
    </xf>
    <xf numFmtId="0" fontId="2" fillId="33" borderId="21"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4" xfId="0" applyFont="1" applyFill="1" applyBorder="1" applyAlignment="1">
      <alignment horizontal="center" vertical="center"/>
    </xf>
    <xf numFmtId="0" fontId="9" fillId="0" borderId="27" xfId="0" applyFont="1" applyFill="1" applyBorder="1" applyAlignment="1" applyProtection="1">
      <alignment horizontal="left" vertical="center" wrapText="1"/>
      <protection locked="0"/>
    </xf>
    <xf numFmtId="0" fontId="9" fillId="0" borderId="30" xfId="0" applyNumberFormat="1" applyFont="1" applyFill="1" applyBorder="1" applyAlignment="1" applyProtection="1">
      <alignment horizontal="right" vertical="center" wrapText="1"/>
      <protection/>
    </xf>
    <xf numFmtId="0" fontId="6" fillId="33" borderId="12" xfId="0" applyFont="1" applyFill="1" applyBorder="1" applyAlignment="1">
      <alignment horizontal="center"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xf>
    <xf numFmtId="0" fontId="9" fillId="0" borderId="0" xfId="0" applyFont="1" applyFill="1" applyAlignment="1">
      <alignment horizontal="left" vertical="top" wrapText="1"/>
    </xf>
    <xf numFmtId="0" fontId="16" fillId="0" borderId="45" xfId="0" applyFont="1" applyBorder="1" applyAlignment="1">
      <alignment horizontal="left" vertical="center" wrapText="1"/>
    </xf>
    <xf numFmtId="0" fontId="16" fillId="0" borderId="0" xfId="0" applyFont="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46" xfId="0" applyFont="1"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5" xfId="0" applyBorder="1" applyAlignment="1">
      <alignment horizontal="left" vertical="top"/>
    </xf>
    <xf numFmtId="0" fontId="0" fillId="0" borderId="0" xfId="0" applyBorder="1" applyAlignment="1">
      <alignment horizontal="left" vertical="top"/>
    </xf>
    <xf numFmtId="0" fontId="0" fillId="0" borderId="49" xfId="0" applyBorder="1" applyAlignment="1">
      <alignment horizontal="left" vertical="top"/>
    </xf>
    <xf numFmtId="0" fontId="0" fillId="0" borderId="43" xfId="0" applyBorder="1" applyAlignment="1">
      <alignment horizontal="left" vertical="top"/>
    </xf>
    <xf numFmtId="0" fontId="0" fillId="0" borderId="50" xfId="0" applyBorder="1" applyAlignment="1">
      <alignment horizontal="left" vertical="top"/>
    </xf>
    <xf numFmtId="0" fontId="0" fillId="0" borderId="44" xfId="0" applyBorder="1" applyAlignment="1">
      <alignment horizontal="left" vertical="top"/>
    </xf>
    <xf numFmtId="0" fontId="6"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10" fillId="34" borderId="46" xfId="0" applyFont="1" applyFill="1" applyBorder="1" applyAlignment="1">
      <alignment horizontal="left" vertical="top"/>
    </xf>
    <xf numFmtId="0" fontId="0" fillId="34" borderId="47" xfId="0" applyFill="1" applyBorder="1" applyAlignment="1">
      <alignment horizontal="left" vertical="top"/>
    </xf>
    <xf numFmtId="0" fontId="0" fillId="34" borderId="48" xfId="0" applyFill="1" applyBorder="1" applyAlignment="1">
      <alignment horizontal="left" vertical="top"/>
    </xf>
    <xf numFmtId="0" fontId="10" fillId="34" borderId="45" xfId="0" applyFont="1" applyFill="1" applyBorder="1" applyAlignment="1">
      <alignment horizontal="left" vertical="top"/>
    </xf>
    <xf numFmtId="0" fontId="0" fillId="34" borderId="0" xfId="0" applyFill="1" applyBorder="1" applyAlignment="1">
      <alignment horizontal="left" vertical="top"/>
    </xf>
    <xf numFmtId="0" fontId="0" fillId="34" borderId="49" xfId="0" applyFill="1" applyBorder="1" applyAlignment="1">
      <alignment horizontal="left" vertical="top"/>
    </xf>
    <xf numFmtId="0" fontId="0" fillId="34" borderId="45" xfId="0" applyFill="1" applyBorder="1" applyAlignment="1">
      <alignment horizontal="left" vertical="top"/>
    </xf>
    <xf numFmtId="0" fontId="0" fillId="34" borderId="43" xfId="0" applyFill="1" applyBorder="1" applyAlignment="1">
      <alignment horizontal="left" vertical="top"/>
    </xf>
    <xf numFmtId="0" fontId="0" fillId="34" borderId="50" xfId="0" applyFill="1" applyBorder="1" applyAlignment="1">
      <alignment horizontal="left" vertical="top"/>
    </xf>
    <xf numFmtId="0" fontId="0" fillId="34" borderId="44" xfId="0" applyFill="1" applyBorder="1" applyAlignment="1">
      <alignment horizontal="left" vertical="top"/>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1" xfId="0" applyFont="1" applyFill="1" applyBorder="1" applyAlignment="1">
      <alignment vertical="center"/>
    </xf>
    <xf numFmtId="0" fontId="21" fillId="34" borderId="50" xfId="0" applyFont="1" applyFill="1" applyBorder="1" applyAlignment="1">
      <alignment horizontal="right"/>
    </xf>
    <xf numFmtId="0" fontId="8" fillId="33"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9" xfId="0" applyNumberFormat="1" applyFont="1" applyBorder="1" applyAlignment="1">
      <alignment horizontal="center" vertical="center" wrapText="1"/>
    </xf>
    <xf numFmtId="10" fontId="8" fillId="0" borderId="51" xfId="54" applyNumberFormat="1" applyFont="1" applyBorder="1" applyAlignment="1">
      <alignment horizontal="center" vertical="center" wrapText="1"/>
    </xf>
    <xf numFmtId="10" fontId="8" fillId="0" borderId="40" xfId="54" applyNumberFormat="1" applyFont="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G32"/>
  <sheetViews>
    <sheetView showGridLines="0" tabSelected="1" zoomScalePageLayoutView="0" workbookViewId="0" topLeftCell="A1">
      <selection activeCell="H9" sqref="H9"/>
    </sheetView>
  </sheetViews>
  <sheetFormatPr defaultColWidth="9.140625" defaultRowHeight="12.75"/>
  <cols>
    <col min="1" max="1" width="2.7109375" style="39" customWidth="1"/>
    <col min="2" max="2" width="37.00390625" style="39" customWidth="1"/>
    <col min="3" max="3" width="64.7109375" style="134" customWidth="1"/>
    <col min="4" max="4" width="16.7109375" style="39" bestFit="1" customWidth="1"/>
    <col min="5" max="16384" width="9.140625" style="39" customWidth="1"/>
  </cols>
  <sheetData>
    <row r="1" s="133" customFormat="1" ht="6" customHeight="1" thickBot="1">
      <c r="B1" s="132"/>
    </row>
    <row r="2" spans="2:3" s="133" customFormat="1" ht="13.5" thickBot="1">
      <c r="B2" s="28" t="s">
        <v>20</v>
      </c>
      <c r="C2" s="30"/>
    </row>
    <row r="3" spans="4:7" ht="7.5" customHeight="1" thickBot="1">
      <c r="D3" s="133"/>
      <c r="E3" s="133"/>
      <c r="F3" s="133"/>
      <c r="G3" s="133"/>
    </row>
    <row r="4" spans="2:3" ht="27.75" customHeight="1">
      <c r="B4" s="135" t="s">
        <v>21</v>
      </c>
      <c r="C4" s="136"/>
    </row>
    <row r="5" spans="2:3" ht="27" customHeight="1">
      <c r="B5" s="137" t="s">
        <v>22</v>
      </c>
      <c r="C5" s="138"/>
    </row>
    <row r="6" spans="2:3" ht="88.5" customHeight="1" thickBot="1">
      <c r="B6" s="139" t="s">
        <v>23</v>
      </c>
      <c r="C6" s="208"/>
    </row>
    <row r="7" spans="2:3" ht="77.25" customHeight="1" hidden="1" thickBot="1">
      <c r="B7" s="206"/>
      <c r="C7" s="207"/>
    </row>
    <row r="8" spans="2:3" s="142" customFormat="1" ht="9.75" customHeight="1" thickBot="1">
      <c r="B8" s="140"/>
      <c r="C8" s="141"/>
    </row>
    <row r="9" spans="2:3" ht="23.25" customHeight="1">
      <c r="B9" s="135" t="s">
        <v>24</v>
      </c>
      <c r="C9" s="143"/>
    </row>
    <row r="10" spans="2:3" ht="31.5" customHeight="1">
      <c r="B10" s="137" t="s">
        <v>72</v>
      </c>
      <c r="C10" s="144"/>
    </row>
    <row r="11" spans="2:3" ht="21.75" customHeight="1">
      <c r="B11" s="137" t="s">
        <v>33</v>
      </c>
      <c r="C11" s="145">
        <f>C9+C10-1</f>
        <v>-1</v>
      </c>
    </row>
    <row r="12" spans="2:3" ht="30" customHeight="1" thickBot="1">
      <c r="B12" s="139" t="s">
        <v>34</v>
      </c>
      <c r="C12" s="146"/>
    </row>
    <row r="13" spans="2:3" ht="12" thickBot="1">
      <c r="B13" s="142"/>
      <c r="C13" s="147"/>
    </row>
    <row r="14" spans="2:3" ht="14.25" customHeight="1">
      <c r="B14" s="148" t="s">
        <v>32</v>
      </c>
      <c r="C14" s="149" t="s">
        <v>73</v>
      </c>
    </row>
    <row r="15" spans="2:3" ht="14.25" customHeight="1">
      <c r="B15" s="150" t="s">
        <v>26</v>
      </c>
      <c r="C15" s="151">
        <v>25</v>
      </c>
    </row>
    <row r="16" spans="2:3" ht="14.25" customHeight="1">
      <c r="B16" s="150" t="s">
        <v>25</v>
      </c>
      <c r="C16" s="151">
        <v>30</v>
      </c>
    </row>
    <row r="17" spans="2:3" ht="14.25" customHeight="1">
      <c r="B17" s="150" t="s">
        <v>27</v>
      </c>
      <c r="C17" s="151">
        <v>30</v>
      </c>
    </row>
    <row r="18" spans="2:3" ht="14.25" customHeight="1">
      <c r="B18" s="150" t="s">
        <v>28</v>
      </c>
      <c r="C18" s="151">
        <v>25</v>
      </c>
    </row>
    <row r="19" spans="2:3" ht="14.25" customHeight="1" hidden="1">
      <c r="B19" s="150"/>
      <c r="C19" s="151"/>
    </row>
    <row r="20" spans="2:3" ht="14.25" customHeight="1">
      <c r="B20" s="150" t="s">
        <v>29</v>
      </c>
      <c r="C20" s="151">
        <v>15</v>
      </c>
    </row>
    <row r="21" spans="2:3" ht="14.25" customHeight="1">
      <c r="B21" s="150" t="s">
        <v>30</v>
      </c>
      <c r="C21" s="151">
        <v>10</v>
      </c>
    </row>
    <row r="22" spans="2:3" ht="14.25" customHeight="1" thickBot="1">
      <c r="B22" s="152" t="s">
        <v>31</v>
      </c>
      <c r="C22" s="153">
        <v>15</v>
      </c>
    </row>
    <row r="24" ht="11.25">
      <c r="B24" s="45" t="s">
        <v>35</v>
      </c>
    </row>
    <row r="25" ht="11.25">
      <c r="B25" s="128" t="s">
        <v>36</v>
      </c>
    </row>
    <row r="26" ht="11.25" hidden="1">
      <c r="B26" s="128"/>
    </row>
    <row r="27" ht="11.25" hidden="1">
      <c r="B27" s="154"/>
    </row>
    <row r="28" ht="11.25">
      <c r="B28" s="128" t="s">
        <v>37</v>
      </c>
    </row>
    <row r="29" ht="11.25">
      <c r="B29" s="128" t="s">
        <v>74</v>
      </c>
    </row>
    <row r="30" ht="11.25">
      <c r="B30" s="128" t="s">
        <v>38</v>
      </c>
    </row>
    <row r="31" ht="11.25">
      <c r="B31" s="154" t="s">
        <v>39</v>
      </c>
    </row>
    <row r="32" ht="11.25">
      <c r="C32" s="39"/>
    </row>
  </sheetData>
  <sheetProtection password="CC6F" sheet="1" scenarios="1" formatCells="0" formatColumns="0" formatRows="0"/>
  <protectedRanges>
    <protectedRange sqref="C12 C9:C10 C4:C7" name="Περιοχή1"/>
  </protectedRanges>
  <printOptions horizontalCentered="1"/>
  <pageMargins left="0.7480314960629921" right="0.66" top="0.48" bottom="0.57" header="0.46" footer="0.16"/>
  <pageSetup fitToHeight="1" fitToWidth="1" horizontalDpi="600" verticalDpi="600" orientation="landscape" paperSize="9" scale="86" r:id="rId1"/>
  <headerFooter alignWithMargins="0">
    <oddFooter>&amp;L&amp;"Arial,Πλάγια"&amp;8Αρ. Εντύπου: Ε.I.1_5.
Έκδοση: 2η
Ημ/νια Έκδοσης: 05.08.2009&amp;"Arial,Κανονικά"&amp;10 &amp;R&amp;A</oddFooter>
  </headerFooter>
</worksheet>
</file>

<file path=xl/worksheets/sheet10.xml><?xml version="1.0" encoding="utf-8"?>
<worksheet xmlns="http://schemas.openxmlformats.org/spreadsheetml/2006/main" xmlns:r="http://schemas.openxmlformats.org/officeDocument/2006/relationships">
  <dimension ref="A1:D11"/>
  <sheetViews>
    <sheetView zoomScalePageLayoutView="0" workbookViewId="0" topLeftCell="A1">
      <selection activeCell="G8" sqref="G8"/>
    </sheetView>
  </sheetViews>
  <sheetFormatPr defaultColWidth="9.140625" defaultRowHeight="12.75"/>
  <cols>
    <col min="1" max="1" width="3.00390625" style="0" customWidth="1"/>
    <col min="2" max="2" width="6.00390625" style="0" customWidth="1"/>
    <col min="3" max="3" width="54.00390625" style="0" customWidth="1"/>
    <col min="4" max="4" width="20.7109375" style="0" customWidth="1"/>
  </cols>
  <sheetData>
    <row r="1" spans="1:4" ht="13.5" thickBot="1">
      <c r="A1" s="123"/>
      <c r="B1" s="62"/>
      <c r="C1" s="63"/>
      <c r="D1" s="64"/>
    </row>
    <row r="2" spans="1:4" ht="12.75">
      <c r="A2" s="122"/>
      <c r="B2" s="267" t="s">
        <v>157</v>
      </c>
      <c r="C2" s="268"/>
      <c r="D2" s="269"/>
    </row>
    <row r="3" spans="1:4" ht="33" customHeight="1">
      <c r="A3" s="121"/>
      <c r="B3" s="124">
        <v>1</v>
      </c>
      <c r="C3" s="125" t="s">
        <v>158</v>
      </c>
      <c r="D3" s="127">
        <f>'ELIGIBLE COST'!D20</f>
        <v>0</v>
      </c>
    </row>
    <row r="4" spans="1:4" ht="33" customHeight="1" thickBot="1">
      <c r="A4" s="121"/>
      <c r="B4" s="126">
        <f>B3+1</f>
        <v>2</v>
      </c>
      <c r="C4" s="222" t="s">
        <v>159</v>
      </c>
      <c r="D4" s="223" t="e">
        <f>'Funding Gap Rate'!D12:E12*D3</f>
        <v>#DIV/0!</v>
      </c>
    </row>
    <row r="5" spans="1:4" ht="12.75">
      <c r="A5" s="121"/>
      <c r="B5" s="121"/>
      <c r="C5" s="12"/>
      <c r="D5" s="121"/>
    </row>
    <row r="6" spans="1:4" ht="12.75">
      <c r="A6" s="2"/>
      <c r="B6" s="83" t="s">
        <v>2</v>
      </c>
      <c r="C6" s="54"/>
      <c r="D6" s="54"/>
    </row>
    <row r="7" spans="1:4" ht="12.75">
      <c r="A7" s="90"/>
      <c r="B7" s="104" t="s">
        <v>160</v>
      </c>
      <c r="C7" s="54"/>
      <c r="D7" s="54"/>
    </row>
    <row r="8" spans="1:4" ht="12.75">
      <c r="A8" s="121"/>
      <c r="B8" s="121"/>
      <c r="C8" s="121"/>
      <c r="D8" s="121"/>
    </row>
    <row r="9" spans="1:4" ht="12.75">
      <c r="A9" s="121"/>
      <c r="B9" s="60" t="s">
        <v>19</v>
      </c>
      <c r="C9" s="60" t="s">
        <v>16</v>
      </c>
      <c r="D9" s="121"/>
    </row>
    <row r="10" spans="1:4" ht="12.75">
      <c r="A10" s="121"/>
      <c r="B10" s="60" t="s">
        <v>15</v>
      </c>
      <c r="C10" s="60" t="s">
        <v>14</v>
      </c>
      <c r="D10" s="121"/>
    </row>
    <row r="11" spans="1:4" ht="12.75">
      <c r="A11" s="90"/>
      <c r="B11" s="60" t="s">
        <v>11</v>
      </c>
      <c r="C11" s="60" t="s">
        <v>12</v>
      </c>
      <c r="D11" s="54"/>
    </row>
  </sheetData>
  <sheetProtection/>
  <mergeCells count="1">
    <mergeCell ref="B2:D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1"/>
  <sheetViews>
    <sheetView zoomScale="85" zoomScaleNormal="85" zoomScalePageLayoutView="0" workbookViewId="0" topLeftCell="A1">
      <selection activeCell="N5" sqref="N5"/>
    </sheetView>
  </sheetViews>
  <sheetFormatPr defaultColWidth="9.140625" defaultRowHeight="12.75"/>
  <cols>
    <col min="4" max="4" width="9.8515625" style="0" customWidth="1"/>
    <col min="5" max="5" width="10.8515625" style="0" customWidth="1"/>
    <col min="7" max="7" width="10.7109375" style="0" hidden="1" customWidth="1"/>
    <col min="9" max="9" width="10.8515625" style="0" customWidth="1"/>
    <col min="10" max="10" width="12.421875" style="0" customWidth="1"/>
    <col min="14" max="14" width="12.00390625" style="0" customWidth="1"/>
    <col min="15" max="15" width="10.421875" style="0" hidden="1" customWidth="1"/>
    <col min="17" max="17" width="10.8515625" style="0" customWidth="1"/>
  </cols>
  <sheetData>
    <row r="1" spans="1:17" ht="13.5" thickBot="1">
      <c r="A1" s="14"/>
      <c r="B1" s="13"/>
      <c r="C1" s="13"/>
      <c r="D1" s="13"/>
      <c r="E1" s="13"/>
      <c r="F1" s="13"/>
      <c r="G1" s="13"/>
      <c r="H1" s="13"/>
      <c r="I1" s="13"/>
      <c r="J1" s="13"/>
      <c r="K1" s="13"/>
      <c r="L1" s="13"/>
      <c r="M1" s="13"/>
      <c r="N1" s="13"/>
      <c r="O1" s="13"/>
      <c r="P1" s="13"/>
      <c r="Q1" s="13"/>
    </row>
    <row r="2" spans="1:17" ht="13.5" thickBot="1">
      <c r="A2" s="14"/>
      <c r="B2" s="224" t="s">
        <v>40</v>
      </c>
      <c r="C2" s="225"/>
      <c r="D2" s="225"/>
      <c r="E2" s="225"/>
      <c r="F2" s="225"/>
      <c r="G2" s="225"/>
      <c r="H2" s="225"/>
      <c r="I2" s="225"/>
      <c r="J2" s="225"/>
      <c r="K2" s="225"/>
      <c r="L2" s="225"/>
      <c r="M2" s="225"/>
      <c r="N2" s="225"/>
      <c r="O2" s="225"/>
      <c r="P2" s="225"/>
      <c r="Q2" s="226"/>
    </row>
    <row r="3" spans="1:17" ht="12.75">
      <c r="A3" s="14"/>
      <c r="B3" s="15"/>
      <c r="C3" s="16"/>
      <c r="D3" s="16"/>
      <c r="E3" s="16"/>
      <c r="F3" s="16"/>
      <c r="G3" s="16"/>
      <c r="H3" s="16"/>
      <c r="I3" s="16"/>
      <c r="J3" s="16"/>
      <c r="K3" s="16"/>
      <c r="L3" s="16"/>
      <c r="M3" s="16"/>
      <c r="N3" s="16"/>
      <c r="O3" s="16"/>
      <c r="P3" s="16"/>
      <c r="Q3" s="17"/>
    </row>
    <row r="4" spans="1:17" ht="75.75" customHeight="1">
      <c r="A4" s="14"/>
      <c r="B4" s="18" t="s">
        <v>41</v>
      </c>
      <c r="C4" s="19" t="s">
        <v>53</v>
      </c>
      <c r="D4" s="19" t="s">
        <v>67</v>
      </c>
      <c r="E4" s="19" t="s">
        <v>43</v>
      </c>
      <c r="F4" s="19" t="s">
        <v>42</v>
      </c>
      <c r="G4" s="19" t="s">
        <v>44</v>
      </c>
      <c r="H4" s="19" t="s">
        <v>45</v>
      </c>
      <c r="I4" s="19" t="s">
        <v>54</v>
      </c>
      <c r="J4" s="19" t="s">
        <v>55</v>
      </c>
      <c r="K4" s="19" t="s">
        <v>51</v>
      </c>
      <c r="L4" s="19" t="s">
        <v>52</v>
      </c>
      <c r="M4" s="19" t="s">
        <v>46</v>
      </c>
      <c r="N4" s="19" t="s">
        <v>131</v>
      </c>
      <c r="O4" s="19" t="s">
        <v>47</v>
      </c>
      <c r="P4" s="93" t="s">
        <v>49</v>
      </c>
      <c r="Q4" s="20" t="s">
        <v>50</v>
      </c>
    </row>
    <row r="5" spans="1:17" ht="12.75">
      <c r="A5" s="14"/>
      <c r="B5" s="21">
        <f>'GENERAL INFORMATION'!C9</f>
        <v>0</v>
      </c>
      <c r="C5" s="66"/>
      <c r="D5" s="66"/>
      <c r="E5" s="66"/>
      <c r="F5" s="66"/>
      <c r="G5" s="66"/>
      <c r="H5" s="66"/>
      <c r="I5" s="66"/>
      <c r="J5" s="66"/>
      <c r="K5" s="66"/>
      <c r="L5" s="66"/>
      <c r="M5" s="67">
        <f aca="true" t="shared" si="0" ref="M5:M14">SUM(C5:L5)</f>
        <v>0</v>
      </c>
      <c r="N5" s="66"/>
      <c r="O5" s="94"/>
      <c r="P5" s="67">
        <f>SUM(N5:O5)</f>
        <v>0</v>
      </c>
      <c r="Q5" s="68">
        <f>+M5+P5</f>
        <v>0</v>
      </c>
    </row>
    <row r="6" spans="1:17" ht="12.75">
      <c r="A6" s="14"/>
      <c r="B6" s="21">
        <f>B5+1</f>
        <v>1</v>
      </c>
      <c r="C6" s="66"/>
      <c r="D6" s="66"/>
      <c r="E6" s="66"/>
      <c r="F6" s="66"/>
      <c r="G6" s="66"/>
      <c r="H6" s="66"/>
      <c r="I6" s="66"/>
      <c r="J6" s="66"/>
      <c r="K6" s="66"/>
      <c r="L6" s="66"/>
      <c r="M6" s="67">
        <f t="shared" si="0"/>
        <v>0</v>
      </c>
      <c r="N6" s="66"/>
      <c r="O6" s="94"/>
      <c r="P6" s="67">
        <f aca="true" t="shared" si="1" ref="P6:P14">SUM(N6:O6)</f>
        <v>0</v>
      </c>
      <c r="Q6" s="68">
        <f aca="true" t="shared" si="2" ref="Q6:Q14">+M6+P6</f>
        <v>0</v>
      </c>
    </row>
    <row r="7" spans="1:17" ht="12.75">
      <c r="A7" s="14"/>
      <c r="B7" s="21">
        <f>B6+1</f>
        <v>2</v>
      </c>
      <c r="C7" s="66"/>
      <c r="D7" s="66"/>
      <c r="E7" s="66"/>
      <c r="F7" s="66"/>
      <c r="G7" s="66"/>
      <c r="H7" s="66"/>
      <c r="I7" s="66"/>
      <c r="J7" s="66"/>
      <c r="K7" s="66"/>
      <c r="L7" s="66"/>
      <c r="M7" s="67">
        <f t="shared" si="0"/>
        <v>0</v>
      </c>
      <c r="N7" s="66"/>
      <c r="O7" s="94"/>
      <c r="P7" s="67">
        <f t="shared" si="1"/>
        <v>0</v>
      </c>
      <c r="Q7" s="68">
        <f t="shared" si="2"/>
        <v>0</v>
      </c>
    </row>
    <row r="8" spans="1:17" ht="12.75">
      <c r="A8" s="14"/>
      <c r="B8" s="21">
        <f>B7+1</f>
        <v>3</v>
      </c>
      <c r="C8" s="66"/>
      <c r="D8" s="66"/>
      <c r="E8" s="66"/>
      <c r="F8" s="66"/>
      <c r="G8" s="66"/>
      <c r="H8" s="66"/>
      <c r="I8" s="66"/>
      <c r="J8" s="66"/>
      <c r="K8" s="66"/>
      <c r="L8" s="66"/>
      <c r="M8" s="67">
        <f t="shared" si="0"/>
        <v>0</v>
      </c>
      <c r="N8" s="66"/>
      <c r="O8" s="94"/>
      <c r="P8" s="67">
        <f t="shared" si="1"/>
        <v>0</v>
      </c>
      <c r="Q8" s="68">
        <f t="shared" si="2"/>
        <v>0</v>
      </c>
    </row>
    <row r="9" spans="1:17" ht="12.75">
      <c r="A9" s="14"/>
      <c r="B9" s="21">
        <f aca="true" t="shared" si="3" ref="B9:B14">B8+1</f>
        <v>4</v>
      </c>
      <c r="C9" s="66"/>
      <c r="D9" s="66"/>
      <c r="E9" s="66"/>
      <c r="F9" s="66"/>
      <c r="G9" s="66"/>
      <c r="H9" s="66"/>
      <c r="I9" s="66"/>
      <c r="J9" s="66"/>
      <c r="K9" s="66"/>
      <c r="L9" s="66"/>
      <c r="M9" s="67">
        <f t="shared" si="0"/>
        <v>0</v>
      </c>
      <c r="N9" s="66"/>
      <c r="O9" s="94"/>
      <c r="P9" s="67">
        <f t="shared" si="1"/>
        <v>0</v>
      </c>
      <c r="Q9" s="68">
        <f t="shared" si="2"/>
        <v>0</v>
      </c>
    </row>
    <row r="10" spans="1:17" ht="12.75">
      <c r="A10" s="14"/>
      <c r="B10" s="21">
        <f t="shared" si="3"/>
        <v>5</v>
      </c>
      <c r="C10" s="66"/>
      <c r="D10" s="66"/>
      <c r="E10" s="66"/>
      <c r="F10" s="66"/>
      <c r="G10" s="66"/>
      <c r="H10" s="66"/>
      <c r="I10" s="66"/>
      <c r="J10" s="66"/>
      <c r="K10" s="66"/>
      <c r="L10" s="66"/>
      <c r="M10" s="67">
        <f t="shared" si="0"/>
        <v>0</v>
      </c>
      <c r="N10" s="66"/>
      <c r="O10" s="94"/>
      <c r="P10" s="67">
        <f t="shared" si="1"/>
        <v>0</v>
      </c>
      <c r="Q10" s="68">
        <f t="shared" si="2"/>
        <v>0</v>
      </c>
    </row>
    <row r="11" spans="1:17" ht="12.75">
      <c r="A11" s="14"/>
      <c r="B11" s="21">
        <f t="shared" si="3"/>
        <v>6</v>
      </c>
      <c r="C11" s="66"/>
      <c r="D11" s="66"/>
      <c r="E11" s="66"/>
      <c r="F11" s="66"/>
      <c r="G11" s="66"/>
      <c r="H11" s="66"/>
      <c r="I11" s="66"/>
      <c r="J11" s="66"/>
      <c r="K11" s="66"/>
      <c r="L11" s="66"/>
      <c r="M11" s="67">
        <f t="shared" si="0"/>
        <v>0</v>
      </c>
      <c r="N11" s="66"/>
      <c r="O11" s="94"/>
      <c r="P11" s="67">
        <f t="shared" si="1"/>
        <v>0</v>
      </c>
      <c r="Q11" s="68">
        <f t="shared" si="2"/>
        <v>0</v>
      </c>
    </row>
    <row r="12" spans="1:17" ht="12.75">
      <c r="A12" s="14"/>
      <c r="B12" s="21">
        <f t="shared" si="3"/>
        <v>7</v>
      </c>
      <c r="C12" s="66"/>
      <c r="D12" s="66"/>
      <c r="E12" s="66"/>
      <c r="F12" s="66"/>
      <c r="G12" s="66"/>
      <c r="H12" s="66"/>
      <c r="I12" s="66"/>
      <c r="J12" s="66"/>
      <c r="K12" s="66"/>
      <c r="L12" s="66"/>
      <c r="M12" s="67">
        <f t="shared" si="0"/>
        <v>0</v>
      </c>
      <c r="N12" s="66"/>
      <c r="O12" s="94"/>
      <c r="P12" s="67">
        <f t="shared" si="1"/>
        <v>0</v>
      </c>
      <c r="Q12" s="68">
        <f t="shared" si="2"/>
        <v>0</v>
      </c>
    </row>
    <row r="13" spans="1:17" ht="12.75">
      <c r="A13" s="14"/>
      <c r="B13" s="21">
        <f t="shared" si="3"/>
        <v>8</v>
      </c>
      <c r="C13" s="66"/>
      <c r="D13" s="66"/>
      <c r="E13" s="66"/>
      <c r="F13" s="66"/>
      <c r="G13" s="66"/>
      <c r="H13" s="66"/>
      <c r="I13" s="66"/>
      <c r="J13" s="66"/>
      <c r="K13" s="66"/>
      <c r="L13" s="66"/>
      <c r="M13" s="67">
        <f t="shared" si="0"/>
        <v>0</v>
      </c>
      <c r="N13" s="66"/>
      <c r="O13" s="94"/>
      <c r="P13" s="67">
        <f t="shared" si="1"/>
        <v>0</v>
      </c>
      <c r="Q13" s="68">
        <f t="shared" si="2"/>
        <v>0</v>
      </c>
    </row>
    <row r="14" spans="1:17" ht="12.75">
      <c r="A14" s="14"/>
      <c r="B14" s="21">
        <f t="shared" si="3"/>
        <v>9</v>
      </c>
      <c r="C14" s="66"/>
      <c r="D14" s="66"/>
      <c r="E14" s="66"/>
      <c r="F14" s="66"/>
      <c r="G14" s="66"/>
      <c r="H14" s="66"/>
      <c r="I14" s="66"/>
      <c r="J14" s="66"/>
      <c r="K14" s="66"/>
      <c r="L14" s="66"/>
      <c r="M14" s="67">
        <f t="shared" si="0"/>
        <v>0</v>
      </c>
      <c r="N14" s="66"/>
      <c r="O14" s="94"/>
      <c r="P14" s="67">
        <f t="shared" si="1"/>
        <v>0</v>
      </c>
      <c r="Q14" s="68">
        <f t="shared" si="2"/>
        <v>0</v>
      </c>
    </row>
    <row r="15" spans="1:17" ht="13.5" thickBot="1">
      <c r="A15" s="23"/>
      <c r="B15" s="22" t="s">
        <v>0</v>
      </c>
      <c r="C15" s="69">
        <f aca="true" t="shared" si="4" ref="C15:Q15">SUM(C5:C14)</f>
        <v>0</v>
      </c>
      <c r="D15" s="69">
        <f t="shared" si="4"/>
        <v>0</v>
      </c>
      <c r="E15" s="69">
        <f t="shared" si="4"/>
        <v>0</v>
      </c>
      <c r="F15" s="69">
        <f t="shared" si="4"/>
        <v>0</v>
      </c>
      <c r="G15" s="69">
        <f t="shared" si="4"/>
        <v>0</v>
      </c>
      <c r="H15" s="69">
        <f t="shared" si="4"/>
        <v>0</v>
      </c>
      <c r="I15" s="69">
        <f t="shared" si="4"/>
        <v>0</v>
      </c>
      <c r="J15" s="69">
        <f t="shared" si="4"/>
        <v>0</v>
      </c>
      <c r="K15" s="69">
        <f t="shared" si="4"/>
        <v>0</v>
      </c>
      <c r="L15" s="69">
        <f t="shared" si="4"/>
        <v>0</v>
      </c>
      <c r="M15" s="69">
        <f t="shared" si="4"/>
        <v>0</v>
      </c>
      <c r="N15" s="69">
        <f t="shared" si="4"/>
        <v>0</v>
      </c>
      <c r="O15" s="69">
        <f t="shared" si="4"/>
        <v>0</v>
      </c>
      <c r="P15" s="69">
        <f t="shared" si="4"/>
        <v>0</v>
      </c>
      <c r="Q15" s="70">
        <f t="shared" si="4"/>
        <v>0</v>
      </c>
    </row>
    <row r="16" spans="1:17" ht="12.75">
      <c r="A16" s="14"/>
      <c r="B16" s="13"/>
      <c r="C16" s="13"/>
      <c r="D16" s="13"/>
      <c r="E16" s="13"/>
      <c r="F16" s="13"/>
      <c r="G16" s="13"/>
      <c r="H16" s="13"/>
      <c r="I16" s="13"/>
      <c r="J16" s="13"/>
      <c r="K16" s="13"/>
      <c r="L16" s="13"/>
      <c r="M16" s="13"/>
      <c r="N16" s="13"/>
      <c r="O16" s="13"/>
      <c r="P16" s="13"/>
      <c r="Q16" s="13"/>
    </row>
    <row r="17" spans="1:17" ht="12.75">
      <c r="A17" s="83" t="s">
        <v>35</v>
      </c>
      <c r="B17" s="84"/>
      <c r="C17" s="85"/>
      <c r="D17" s="85"/>
      <c r="E17" s="85"/>
      <c r="F17" s="85"/>
      <c r="G17" s="85"/>
      <c r="H17" s="85"/>
      <c r="I17" s="85"/>
      <c r="J17" s="85"/>
      <c r="K17" s="85"/>
      <c r="L17" s="85"/>
      <c r="M17" s="85"/>
      <c r="N17" s="85"/>
      <c r="O17" s="85"/>
      <c r="P17" s="85"/>
      <c r="Q17" s="85"/>
    </row>
    <row r="18" spans="1:17" ht="12.75">
      <c r="A18" s="89" t="s">
        <v>3</v>
      </c>
      <c r="B18" s="227" t="s">
        <v>75</v>
      </c>
      <c r="C18" s="227"/>
      <c r="D18" s="227"/>
      <c r="E18" s="227"/>
      <c r="F18" s="227"/>
      <c r="G18" s="227"/>
      <c r="H18" s="227"/>
      <c r="I18" s="227"/>
      <c r="J18" s="227"/>
      <c r="K18" s="227"/>
      <c r="L18" s="227"/>
      <c r="M18" s="227"/>
      <c r="N18" s="227"/>
      <c r="O18" s="227"/>
      <c r="P18" s="227"/>
      <c r="Q18" s="227"/>
    </row>
    <row r="19" spans="1:17" ht="12.75" hidden="1">
      <c r="A19" s="200"/>
      <c r="B19" s="227"/>
      <c r="C19" s="227"/>
      <c r="D19" s="227"/>
      <c r="E19" s="227"/>
      <c r="F19" s="227"/>
      <c r="G19" s="227"/>
      <c r="H19" s="227"/>
      <c r="I19" s="227"/>
      <c r="J19" s="227"/>
      <c r="K19" s="227"/>
      <c r="L19" s="227"/>
      <c r="M19" s="227"/>
      <c r="N19" s="227"/>
      <c r="O19" s="227"/>
      <c r="P19" s="227"/>
      <c r="Q19" s="227"/>
    </row>
    <row r="20" spans="1:17" ht="12.75" hidden="1">
      <c r="A20" s="201"/>
      <c r="B20" s="227"/>
      <c r="C20" s="227"/>
      <c r="D20" s="227"/>
      <c r="E20" s="227"/>
      <c r="F20" s="227"/>
      <c r="G20" s="227"/>
      <c r="H20" s="227"/>
      <c r="I20" s="227"/>
      <c r="J20" s="227"/>
      <c r="K20" s="227"/>
      <c r="L20" s="227"/>
      <c r="M20" s="227"/>
      <c r="N20" s="227"/>
      <c r="O20" s="227"/>
      <c r="P20" s="227"/>
      <c r="Q20" s="227"/>
    </row>
    <row r="21" spans="1:17" ht="12.75">
      <c r="A21" s="200"/>
      <c r="B21" s="199"/>
      <c r="C21" s="87"/>
      <c r="D21" s="87"/>
      <c r="E21" s="87"/>
      <c r="F21" s="87"/>
      <c r="G21" s="87"/>
      <c r="H21" s="87"/>
      <c r="I21" s="87"/>
      <c r="J21" s="87"/>
      <c r="K21" s="87"/>
      <c r="L21" s="87"/>
      <c r="M21" s="87"/>
      <c r="N21" s="87"/>
      <c r="O21" s="87"/>
      <c r="P21" s="87"/>
      <c r="Q21" s="87"/>
    </row>
  </sheetData>
  <sheetProtection/>
  <protectedRanges>
    <protectedRange sqref="K4:L4" name="Περιοχή1"/>
  </protectedRanges>
  <mergeCells count="4">
    <mergeCell ref="B2:Q2"/>
    <mergeCell ref="B18:Q18"/>
    <mergeCell ref="B19:Q19"/>
    <mergeCell ref="B20:Q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B27" sqref="B27"/>
    </sheetView>
  </sheetViews>
  <sheetFormatPr defaultColWidth="9.140625" defaultRowHeight="12.75"/>
  <cols>
    <col min="2" max="2" width="48.00390625" style="0" customWidth="1"/>
    <col min="3" max="3" width="10.7109375" style="0" customWidth="1"/>
    <col min="4" max="4" width="11.140625" style="0" customWidth="1"/>
  </cols>
  <sheetData>
    <row r="1" spans="1:7" ht="33.75">
      <c r="A1" s="91"/>
      <c r="B1" s="155"/>
      <c r="C1" s="19" t="s">
        <v>57</v>
      </c>
      <c r="D1" s="19" t="s">
        <v>58</v>
      </c>
      <c r="E1" s="92"/>
      <c r="F1" s="92"/>
      <c r="G1" s="92"/>
    </row>
    <row r="2" spans="1:7" ht="12.75">
      <c r="A2" s="91"/>
      <c r="B2" s="209" t="s">
        <v>56</v>
      </c>
      <c r="C2" s="157">
        <f>'INVESTMENT COST'!C15</f>
        <v>0</v>
      </c>
      <c r="D2" s="158"/>
      <c r="E2" s="92"/>
      <c r="F2" s="92"/>
      <c r="G2" s="92"/>
    </row>
    <row r="3" spans="1:7" ht="12.75">
      <c r="A3" s="91"/>
      <c r="B3" s="209" t="s">
        <v>68</v>
      </c>
      <c r="C3" s="157">
        <f>'INVESTMENT COST'!D15</f>
        <v>0</v>
      </c>
      <c r="D3" s="158"/>
      <c r="E3" s="105" t="str">
        <f>IF(D3&gt;C24,"error!!!","  ")</f>
        <v>  </v>
      </c>
      <c r="F3" s="92"/>
      <c r="G3" s="92"/>
    </row>
    <row r="4" spans="1:7" ht="12.75">
      <c r="A4" s="91"/>
      <c r="B4" s="209" t="s">
        <v>59</v>
      </c>
      <c r="C4" s="157">
        <f>'INVESTMENT COST'!E15</f>
        <v>0</v>
      </c>
      <c r="D4" s="158"/>
      <c r="E4" s="92"/>
      <c r="F4" s="92"/>
      <c r="G4" s="92"/>
    </row>
    <row r="5" spans="1:7" ht="12.75">
      <c r="A5" s="91"/>
      <c r="B5" s="209" t="s">
        <v>42</v>
      </c>
      <c r="C5" s="157">
        <f>'INVESTMENT COST'!F15</f>
        <v>0</v>
      </c>
      <c r="D5" s="158"/>
      <c r="E5" s="92"/>
      <c r="F5" s="92"/>
      <c r="G5" s="92"/>
    </row>
    <row r="6" spans="1:7" ht="12.75" hidden="1">
      <c r="A6" s="91"/>
      <c r="B6" s="156"/>
      <c r="C6" s="157"/>
      <c r="D6" s="158"/>
      <c r="E6" s="92"/>
      <c r="F6" s="92"/>
      <c r="G6" s="92"/>
    </row>
    <row r="7" spans="1:7" ht="12.75">
      <c r="A7" s="91"/>
      <c r="B7" s="209" t="s">
        <v>45</v>
      </c>
      <c r="C7" s="157">
        <f>'INVESTMENT COST'!H15</f>
        <v>0</v>
      </c>
      <c r="D7" s="158"/>
      <c r="E7" s="92"/>
      <c r="F7" s="92"/>
      <c r="G7" s="92"/>
    </row>
    <row r="8" spans="1:7" ht="12.75">
      <c r="A8" s="91"/>
      <c r="B8" s="209" t="s">
        <v>60</v>
      </c>
      <c r="C8" s="157">
        <f>'INVESTMENT COST'!I15</f>
        <v>0</v>
      </c>
      <c r="D8" s="158"/>
      <c r="E8" s="92"/>
      <c r="F8" s="92"/>
      <c r="G8" s="92"/>
    </row>
    <row r="9" spans="1:7" ht="12.75">
      <c r="A9" s="91"/>
      <c r="B9" s="209" t="s">
        <v>55</v>
      </c>
      <c r="C9" s="157">
        <f>'INVESTMENT COST'!J15</f>
        <v>0</v>
      </c>
      <c r="D9" s="158"/>
      <c r="E9" s="92"/>
      <c r="F9" s="92"/>
      <c r="G9" s="92"/>
    </row>
    <row r="10" spans="1:7" ht="12.75">
      <c r="A10" s="91"/>
      <c r="B10" s="209" t="s">
        <v>61</v>
      </c>
      <c r="C10" s="157">
        <f>'INVESTMENT COST'!K15</f>
        <v>0</v>
      </c>
      <c r="D10" s="158"/>
      <c r="E10" s="92"/>
      <c r="F10" s="92"/>
      <c r="G10" s="92"/>
    </row>
    <row r="11" spans="1:7" ht="12.75">
      <c r="A11" s="91"/>
      <c r="B11" s="209" t="s">
        <v>62</v>
      </c>
      <c r="C11" s="157">
        <f>'INVESTMENT COST'!L15</f>
        <v>0</v>
      </c>
      <c r="D11" s="158"/>
      <c r="E11" s="92"/>
      <c r="F11" s="92"/>
      <c r="G11" s="92"/>
    </row>
    <row r="12" spans="1:7" ht="12.75">
      <c r="A12" s="91"/>
      <c r="B12" s="159" t="s">
        <v>46</v>
      </c>
      <c r="C12" s="160">
        <f>SUM(C2:C11)</f>
        <v>0</v>
      </c>
      <c r="D12" s="160">
        <f>SUM(D2:D11)</f>
        <v>0</v>
      </c>
      <c r="E12" s="92"/>
      <c r="F12" s="92"/>
      <c r="G12" s="92"/>
    </row>
    <row r="13" spans="1:7" ht="12.75">
      <c r="A13" s="91"/>
      <c r="B13" s="209" t="s">
        <v>64</v>
      </c>
      <c r="C13" s="157">
        <f>'INVESTMENT COST'!P15</f>
        <v>0</v>
      </c>
      <c r="D13" s="158"/>
      <c r="E13" s="92"/>
      <c r="F13" s="92"/>
      <c r="G13" s="92"/>
    </row>
    <row r="14" spans="1:7" ht="12.75">
      <c r="A14" s="164"/>
      <c r="B14" s="161"/>
      <c r="C14" s="162"/>
      <c r="D14" s="162"/>
      <c r="E14" s="163"/>
      <c r="F14" s="163"/>
      <c r="G14" s="163"/>
    </row>
    <row r="15" spans="1:7" ht="12.75">
      <c r="A15" s="91"/>
      <c r="B15" s="209" t="s">
        <v>63</v>
      </c>
      <c r="C15" s="165"/>
      <c r="D15" s="158"/>
      <c r="E15" s="92"/>
      <c r="F15" s="92"/>
      <c r="G15" s="92"/>
    </row>
    <row r="16" spans="1:7" ht="12.75">
      <c r="A16" s="91"/>
      <c r="B16" s="209" t="s">
        <v>65</v>
      </c>
      <c r="C16" s="158"/>
      <c r="D16" s="158"/>
      <c r="E16" s="92"/>
      <c r="F16" s="92"/>
      <c r="G16" s="92"/>
    </row>
    <row r="17" spans="1:7" ht="12.75">
      <c r="A17" s="166"/>
      <c r="B17" s="167"/>
      <c r="C17" s="168"/>
      <c r="D17" s="168"/>
      <c r="E17" s="169"/>
      <c r="F17" s="169"/>
      <c r="G17" s="169"/>
    </row>
    <row r="18" spans="1:7" ht="12.75">
      <c r="A18" s="166"/>
      <c r="B18" s="170" t="s">
        <v>48</v>
      </c>
      <c r="C18" s="171">
        <f>+C13+C16</f>
        <v>0</v>
      </c>
      <c r="D18" s="171">
        <f>+D13+D16</f>
        <v>0</v>
      </c>
      <c r="E18" s="169"/>
      <c r="F18" s="169"/>
      <c r="G18" s="169"/>
    </row>
    <row r="19" spans="1:7" ht="12.75">
      <c r="A19" s="172"/>
      <c r="B19" s="161"/>
      <c r="C19" s="173"/>
      <c r="D19" s="173"/>
      <c r="E19" s="174"/>
      <c r="F19" s="174"/>
      <c r="G19" s="174"/>
    </row>
    <row r="20" spans="1:7" ht="12.75">
      <c r="A20" s="91"/>
      <c r="B20" s="175" t="s">
        <v>66</v>
      </c>
      <c r="C20" s="160">
        <f>C12+C15+C18</f>
        <v>0</v>
      </c>
      <c r="D20" s="160">
        <f>D12+D15+D18</f>
        <v>0</v>
      </c>
      <c r="E20" s="92"/>
      <c r="F20" s="92"/>
      <c r="G20" s="92"/>
    </row>
    <row r="21" spans="1:7" ht="12.75">
      <c r="A21" s="96"/>
      <c r="B21" s="167"/>
      <c r="C21" s="176"/>
      <c r="D21" s="176"/>
      <c r="E21" s="177"/>
      <c r="F21" s="177"/>
      <c r="G21" s="177"/>
    </row>
    <row r="22" spans="1:7" ht="12.75">
      <c r="A22" s="178"/>
      <c r="B22" s="24" t="s">
        <v>35</v>
      </c>
      <c r="C22" s="92"/>
      <c r="D22" s="92"/>
      <c r="E22" s="92"/>
      <c r="F22" s="92"/>
      <c r="G22" s="92"/>
    </row>
    <row r="23" spans="1:7" ht="13.5" thickBot="1">
      <c r="A23" s="179" t="s">
        <v>3</v>
      </c>
      <c r="B23" s="31" t="s">
        <v>69</v>
      </c>
      <c r="C23" s="180"/>
      <c r="D23" s="180"/>
      <c r="E23" s="180"/>
      <c r="F23" s="180"/>
      <c r="G23" s="180"/>
    </row>
    <row r="24" spans="1:7" ht="62.25" customHeight="1" thickBot="1">
      <c r="A24" s="91"/>
      <c r="B24" s="210" t="s">
        <v>70</v>
      </c>
      <c r="C24" s="202" t="str">
        <f>IF(C3&gt;0,SUM(D2,D4:D11,D13,D15:D16)/9,"-")</f>
        <v>-</v>
      </c>
      <c r="D24" s="228" t="s">
        <v>71</v>
      </c>
      <c r="E24" s="229"/>
      <c r="F24" s="229"/>
      <c r="G24" s="181"/>
    </row>
    <row r="25" spans="1:7" ht="12.75">
      <c r="A25" s="179" t="s">
        <v>4</v>
      </c>
      <c r="B25" s="230" t="s">
        <v>76</v>
      </c>
      <c r="C25" s="231"/>
      <c r="D25" s="231"/>
      <c r="E25" s="231"/>
      <c r="F25" s="231"/>
      <c r="G25" s="231"/>
    </row>
    <row r="26" spans="1:7" ht="12.75">
      <c r="A26" s="183"/>
      <c r="B26" s="211" t="s">
        <v>77</v>
      </c>
      <c r="C26" s="182"/>
      <c r="D26" s="182"/>
      <c r="E26" s="182"/>
      <c r="F26" s="182"/>
      <c r="G26" s="92"/>
    </row>
    <row r="27" spans="1:7" ht="12.75">
      <c r="A27" s="91"/>
      <c r="B27" s="211" t="s">
        <v>78</v>
      </c>
      <c r="C27" s="182"/>
      <c r="D27" s="182"/>
      <c r="E27" s="182"/>
      <c r="F27" s="182"/>
      <c r="G27" s="92"/>
    </row>
    <row r="28" spans="1:7" ht="12.75">
      <c r="A28" s="184" t="s">
        <v>6</v>
      </c>
      <c r="B28" s="88" t="s">
        <v>79</v>
      </c>
      <c r="C28" s="185"/>
      <c r="D28" s="185"/>
      <c r="E28" s="185"/>
      <c r="F28" s="185"/>
      <c r="G28" s="186"/>
    </row>
    <row r="29" spans="1:7" ht="12.75">
      <c r="A29" s="187" t="s">
        <v>17</v>
      </c>
      <c r="B29" s="212" t="s">
        <v>80</v>
      </c>
      <c r="C29" s="188"/>
      <c r="D29" s="188"/>
      <c r="E29" s="188"/>
      <c r="F29" s="188"/>
      <c r="G29" s="188"/>
    </row>
    <row r="30" spans="1:7" ht="12.75">
      <c r="A30" s="187" t="s">
        <v>18</v>
      </c>
      <c r="B30" s="212" t="s">
        <v>81</v>
      </c>
      <c r="C30" s="189"/>
      <c r="D30" s="189"/>
      <c r="E30" s="189"/>
      <c r="F30" s="189"/>
      <c r="G30" s="189"/>
    </row>
  </sheetData>
  <sheetProtection/>
  <protectedRanges>
    <protectedRange sqref="D2:D11 D13 D15:D16" name="Περιοχή3"/>
    <protectedRange sqref="C15:C16" name="Περιοχή2"/>
    <protectedRange sqref="B10:B11" name="Περιοχή1"/>
  </protectedRanges>
  <mergeCells count="2">
    <mergeCell ref="D24:F24"/>
    <mergeCell ref="B25:G2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O91"/>
  <sheetViews>
    <sheetView showGridLines="0" zoomScale="90" zoomScaleNormal="90" zoomScalePageLayoutView="0" workbookViewId="0" topLeftCell="A1">
      <selection activeCell="B49" sqref="B49"/>
    </sheetView>
  </sheetViews>
  <sheetFormatPr defaultColWidth="9.140625" defaultRowHeight="12.75"/>
  <cols>
    <col min="1" max="1" width="3.28125" style="25" customWidth="1"/>
    <col min="2" max="2" width="8.421875" style="26" customWidth="1"/>
    <col min="3" max="3" width="15.421875" style="27" customWidth="1"/>
    <col min="4" max="4" width="20.421875" style="27" customWidth="1"/>
    <col min="5" max="5" width="29.00390625" style="27" customWidth="1"/>
    <col min="6" max="6" width="4.421875" style="25" customWidth="1"/>
    <col min="7" max="7" width="8.421875" style="25" customWidth="1"/>
    <col min="8" max="8" width="15.421875" style="25" customWidth="1"/>
    <col min="9" max="9" width="20.421875" style="25" customWidth="1"/>
    <col min="10" max="10" width="29.00390625" style="25" customWidth="1"/>
    <col min="11" max="11" width="3.421875" style="25" customWidth="1"/>
    <col min="12" max="12" width="9.140625" style="25" customWidth="1"/>
    <col min="13" max="13" width="15.57421875" style="25" customWidth="1"/>
    <col min="14" max="14" width="20.57421875" style="25" customWidth="1"/>
    <col min="15" max="15" width="29.140625" style="25" customWidth="1"/>
    <col min="16" max="16384" width="9.140625" style="25" customWidth="1"/>
  </cols>
  <sheetData>
    <row r="1" spans="2:15" ht="25.5" customHeight="1" thickBot="1">
      <c r="B1" s="224" t="s">
        <v>104</v>
      </c>
      <c r="C1" s="241"/>
      <c r="D1" s="241"/>
      <c r="E1" s="241"/>
      <c r="F1" s="241"/>
      <c r="G1" s="241"/>
      <c r="H1" s="241"/>
      <c r="I1" s="241"/>
      <c r="J1" s="241"/>
      <c r="K1" s="241"/>
      <c r="L1" s="241"/>
      <c r="M1" s="241"/>
      <c r="N1" s="241"/>
      <c r="O1" s="242"/>
    </row>
    <row r="2" ht="15.75" customHeight="1" thickBot="1"/>
    <row r="3" spans="2:15" ht="13.5" thickBot="1">
      <c r="B3" s="28" t="s">
        <v>82</v>
      </c>
      <c r="C3" s="29"/>
      <c r="D3" s="29"/>
      <c r="E3" s="30"/>
      <c r="G3" s="28" t="s">
        <v>83</v>
      </c>
      <c r="H3" s="29"/>
      <c r="I3" s="29"/>
      <c r="J3" s="30"/>
      <c r="L3" s="28" t="s">
        <v>84</v>
      </c>
      <c r="M3" s="29"/>
      <c r="N3" s="29"/>
      <c r="O3" s="30"/>
    </row>
    <row r="4" spans="2:15" ht="6" customHeight="1" thickBot="1">
      <c r="B4" s="33"/>
      <c r="C4" s="34"/>
      <c r="D4" s="34"/>
      <c r="E4" s="109"/>
      <c r="G4" s="33"/>
      <c r="H4" s="34"/>
      <c r="I4" s="34"/>
      <c r="J4" s="109"/>
      <c r="L4" s="33"/>
      <c r="M4" s="34"/>
      <c r="N4" s="34"/>
      <c r="O4" s="109"/>
    </row>
    <row r="5" spans="2:15" ht="19.5" customHeight="1">
      <c r="B5" s="35"/>
      <c r="C5" s="110" t="s">
        <v>87</v>
      </c>
      <c r="D5" s="110" t="s">
        <v>88</v>
      </c>
      <c r="E5" s="111" t="s">
        <v>89</v>
      </c>
      <c r="G5" s="35"/>
      <c r="H5" s="110" t="s">
        <v>87</v>
      </c>
      <c r="I5" s="110" t="s">
        <v>88</v>
      </c>
      <c r="J5" s="111" t="s">
        <v>89</v>
      </c>
      <c r="L5" s="35"/>
      <c r="M5" s="110" t="s">
        <v>87</v>
      </c>
      <c r="N5" s="110" t="s">
        <v>88</v>
      </c>
      <c r="O5" s="111" t="s">
        <v>89</v>
      </c>
    </row>
    <row r="6" spans="2:15" ht="12.75">
      <c r="B6" s="37">
        <f>+'GENERAL INFORMATION'!C9</f>
        <v>0</v>
      </c>
      <c r="C6" s="71"/>
      <c r="D6" s="71"/>
      <c r="E6" s="112">
        <f>C6*D6</f>
        <v>0</v>
      </c>
      <c r="G6" s="37">
        <f>+'GENERAL INFORMATION'!C9</f>
        <v>0</v>
      </c>
      <c r="H6" s="71"/>
      <c r="I6" s="71"/>
      <c r="J6" s="112">
        <f>H6*I6</f>
        <v>0</v>
      </c>
      <c r="L6" s="37">
        <f>+'GENERAL INFORMATION'!C9</f>
        <v>0</v>
      </c>
      <c r="M6" s="71"/>
      <c r="N6" s="71"/>
      <c r="O6" s="112">
        <f>M6*N6</f>
        <v>0</v>
      </c>
    </row>
    <row r="7" spans="2:15" ht="12.75">
      <c r="B7" s="37">
        <f>+B6+1</f>
        <v>1</v>
      </c>
      <c r="C7" s="71"/>
      <c r="D7" s="71"/>
      <c r="E7" s="112">
        <f aca="true" t="shared" si="0" ref="E7:E35">C7*D7</f>
        <v>0</v>
      </c>
      <c r="G7" s="37">
        <f>+G6+1</f>
        <v>1</v>
      </c>
      <c r="H7" s="71"/>
      <c r="I7" s="71"/>
      <c r="J7" s="112">
        <f aca="true" t="shared" si="1" ref="J7:J35">H7*I7</f>
        <v>0</v>
      </c>
      <c r="L7" s="37">
        <f>+L6+1</f>
        <v>1</v>
      </c>
      <c r="M7" s="71"/>
      <c r="N7" s="71"/>
      <c r="O7" s="112">
        <f aca="true" t="shared" si="2" ref="O7:O35">M7*N7</f>
        <v>0</v>
      </c>
    </row>
    <row r="8" spans="2:15" ht="12.75">
      <c r="B8" s="37">
        <f aca="true" t="shared" si="3" ref="B8:B35">+B7+1</f>
        <v>2</v>
      </c>
      <c r="C8" s="71"/>
      <c r="D8" s="71"/>
      <c r="E8" s="112">
        <f t="shared" si="0"/>
        <v>0</v>
      </c>
      <c r="G8" s="37">
        <f aca="true" t="shared" si="4" ref="G8:G34">+G7+1</f>
        <v>2</v>
      </c>
      <c r="H8" s="71"/>
      <c r="I8" s="71"/>
      <c r="J8" s="112">
        <f t="shared" si="1"/>
        <v>0</v>
      </c>
      <c r="L8" s="37">
        <f aca="true" t="shared" si="5" ref="L8:L35">+L7+1</f>
        <v>2</v>
      </c>
      <c r="M8" s="71"/>
      <c r="N8" s="71"/>
      <c r="O8" s="112">
        <f t="shared" si="2"/>
        <v>0</v>
      </c>
    </row>
    <row r="9" spans="2:15" ht="12.75">
      <c r="B9" s="37">
        <f t="shared" si="3"/>
        <v>3</v>
      </c>
      <c r="C9" s="71"/>
      <c r="D9" s="71"/>
      <c r="E9" s="112">
        <f t="shared" si="0"/>
        <v>0</v>
      </c>
      <c r="G9" s="37">
        <f t="shared" si="4"/>
        <v>3</v>
      </c>
      <c r="H9" s="71"/>
      <c r="I9" s="71"/>
      <c r="J9" s="112">
        <f t="shared" si="1"/>
        <v>0</v>
      </c>
      <c r="L9" s="37">
        <f t="shared" si="5"/>
        <v>3</v>
      </c>
      <c r="M9" s="71"/>
      <c r="N9" s="71"/>
      <c r="O9" s="112">
        <f t="shared" si="2"/>
        <v>0</v>
      </c>
    </row>
    <row r="10" spans="2:15" ht="12.75">
      <c r="B10" s="37">
        <f t="shared" si="3"/>
        <v>4</v>
      </c>
      <c r="C10" s="71"/>
      <c r="D10" s="71"/>
      <c r="E10" s="112">
        <f t="shared" si="0"/>
        <v>0</v>
      </c>
      <c r="G10" s="37">
        <f t="shared" si="4"/>
        <v>4</v>
      </c>
      <c r="H10" s="71"/>
      <c r="I10" s="71"/>
      <c r="J10" s="112">
        <f t="shared" si="1"/>
        <v>0</v>
      </c>
      <c r="L10" s="37">
        <f t="shared" si="5"/>
        <v>4</v>
      </c>
      <c r="M10" s="71"/>
      <c r="N10" s="71"/>
      <c r="O10" s="112">
        <f t="shared" si="2"/>
        <v>0</v>
      </c>
    </row>
    <row r="11" spans="2:15" ht="12.75">
      <c r="B11" s="37">
        <f t="shared" si="3"/>
        <v>5</v>
      </c>
      <c r="C11" s="71"/>
      <c r="D11" s="71"/>
      <c r="E11" s="112">
        <f t="shared" si="0"/>
        <v>0</v>
      </c>
      <c r="G11" s="37">
        <f t="shared" si="4"/>
        <v>5</v>
      </c>
      <c r="H11" s="71"/>
      <c r="I11" s="71"/>
      <c r="J11" s="112">
        <f t="shared" si="1"/>
        <v>0</v>
      </c>
      <c r="L11" s="37">
        <f t="shared" si="5"/>
        <v>5</v>
      </c>
      <c r="M11" s="71"/>
      <c r="N11" s="71"/>
      <c r="O11" s="112">
        <f t="shared" si="2"/>
        <v>0</v>
      </c>
    </row>
    <row r="12" spans="2:15" ht="12.75">
      <c r="B12" s="37">
        <f t="shared" si="3"/>
        <v>6</v>
      </c>
      <c r="C12" s="71"/>
      <c r="D12" s="71"/>
      <c r="E12" s="112">
        <f t="shared" si="0"/>
        <v>0</v>
      </c>
      <c r="G12" s="37">
        <f t="shared" si="4"/>
        <v>6</v>
      </c>
      <c r="H12" s="71"/>
      <c r="I12" s="71"/>
      <c r="J12" s="112">
        <f t="shared" si="1"/>
        <v>0</v>
      </c>
      <c r="L12" s="37">
        <f t="shared" si="5"/>
        <v>6</v>
      </c>
      <c r="M12" s="71"/>
      <c r="N12" s="71"/>
      <c r="O12" s="112">
        <f t="shared" si="2"/>
        <v>0</v>
      </c>
    </row>
    <row r="13" spans="2:15" ht="12.75">
      <c r="B13" s="37">
        <f t="shared" si="3"/>
        <v>7</v>
      </c>
      <c r="C13" s="71"/>
      <c r="D13" s="71"/>
      <c r="E13" s="112">
        <f t="shared" si="0"/>
        <v>0</v>
      </c>
      <c r="G13" s="37">
        <f t="shared" si="4"/>
        <v>7</v>
      </c>
      <c r="H13" s="71"/>
      <c r="I13" s="71"/>
      <c r="J13" s="112">
        <f t="shared" si="1"/>
        <v>0</v>
      </c>
      <c r="L13" s="37">
        <f t="shared" si="5"/>
        <v>7</v>
      </c>
      <c r="M13" s="71"/>
      <c r="N13" s="71"/>
      <c r="O13" s="112">
        <f t="shared" si="2"/>
        <v>0</v>
      </c>
    </row>
    <row r="14" spans="2:15" ht="12.75">
      <c r="B14" s="37">
        <f t="shared" si="3"/>
        <v>8</v>
      </c>
      <c r="C14" s="71"/>
      <c r="D14" s="71"/>
      <c r="E14" s="112">
        <f t="shared" si="0"/>
        <v>0</v>
      </c>
      <c r="G14" s="37">
        <f t="shared" si="4"/>
        <v>8</v>
      </c>
      <c r="H14" s="71"/>
      <c r="I14" s="71"/>
      <c r="J14" s="112">
        <f t="shared" si="1"/>
        <v>0</v>
      </c>
      <c r="L14" s="37">
        <f t="shared" si="5"/>
        <v>8</v>
      </c>
      <c r="M14" s="71"/>
      <c r="N14" s="71"/>
      <c r="O14" s="112">
        <f t="shared" si="2"/>
        <v>0</v>
      </c>
    </row>
    <row r="15" spans="2:15" ht="12.75">
      <c r="B15" s="37">
        <f t="shared" si="3"/>
        <v>9</v>
      </c>
      <c r="C15" s="71"/>
      <c r="D15" s="71"/>
      <c r="E15" s="112">
        <f t="shared" si="0"/>
        <v>0</v>
      </c>
      <c r="G15" s="37">
        <f t="shared" si="4"/>
        <v>9</v>
      </c>
      <c r="H15" s="71"/>
      <c r="I15" s="71"/>
      <c r="J15" s="112">
        <f t="shared" si="1"/>
        <v>0</v>
      </c>
      <c r="L15" s="37">
        <f t="shared" si="5"/>
        <v>9</v>
      </c>
      <c r="M15" s="71"/>
      <c r="N15" s="71"/>
      <c r="O15" s="112">
        <f t="shared" si="2"/>
        <v>0</v>
      </c>
    </row>
    <row r="16" spans="2:15" ht="12.75">
      <c r="B16" s="37">
        <f t="shared" si="3"/>
        <v>10</v>
      </c>
      <c r="C16" s="71"/>
      <c r="D16" s="71"/>
      <c r="E16" s="112">
        <f t="shared" si="0"/>
        <v>0</v>
      </c>
      <c r="G16" s="37">
        <f t="shared" si="4"/>
        <v>10</v>
      </c>
      <c r="H16" s="71"/>
      <c r="I16" s="71"/>
      <c r="J16" s="112">
        <f t="shared" si="1"/>
        <v>0</v>
      </c>
      <c r="L16" s="37">
        <f t="shared" si="5"/>
        <v>10</v>
      </c>
      <c r="M16" s="71"/>
      <c r="N16" s="71"/>
      <c r="O16" s="112">
        <f t="shared" si="2"/>
        <v>0</v>
      </c>
    </row>
    <row r="17" spans="2:15" ht="12.75">
      <c r="B17" s="37">
        <f t="shared" si="3"/>
        <v>11</v>
      </c>
      <c r="C17" s="71"/>
      <c r="D17" s="71"/>
      <c r="E17" s="112">
        <f t="shared" si="0"/>
        <v>0</v>
      </c>
      <c r="G17" s="37">
        <f t="shared" si="4"/>
        <v>11</v>
      </c>
      <c r="H17" s="71"/>
      <c r="I17" s="71"/>
      <c r="J17" s="112">
        <f t="shared" si="1"/>
        <v>0</v>
      </c>
      <c r="L17" s="37">
        <f t="shared" si="5"/>
        <v>11</v>
      </c>
      <c r="M17" s="71"/>
      <c r="N17" s="71"/>
      <c r="O17" s="112">
        <f t="shared" si="2"/>
        <v>0</v>
      </c>
    </row>
    <row r="18" spans="2:15" ht="12.75">
      <c r="B18" s="37">
        <f t="shared" si="3"/>
        <v>12</v>
      </c>
      <c r="C18" s="71"/>
      <c r="D18" s="71"/>
      <c r="E18" s="112">
        <f t="shared" si="0"/>
        <v>0</v>
      </c>
      <c r="G18" s="37">
        <f t="shared" si="4"/>
        <v>12</v>
      </c>
      <c r="H18" s="71"/>
      <c r="I18" s="71"/>
      <c r="J18" s="112">
        <f t="shared" si="1"/>
        <v>0</v>
      </c>
      <c r="L18" s="37">
        <f t="shared" si="5"/>
        <v>12</v>
      </c>
      <c r="M18" s="71"/>
      <c r="N18" s="71"/>
      <c r="O18" s="112">
        <f t="shared" si="2"/>
        <v>0</v>
      </c>
    </row>
    <row r="19" spans="2:15" ht="12.75">
      <c r="B19" s="37">
        <f t="shared" si="3"/>
        <v>13</v>
      </c>
      <c r="C19" s="71"/>
      <c r="D19" s="71"/>
      <c r="E19" s="112">
        <f t="shared" si="0"/>
        <v>0</v>
      </c>
      <c r="G19" s="37">
        <f t="shared" si="4"/>
        <v>13</v>
      </c>
      <c r="H19" s="71"/>
      <c r="I19" s="71"/>
      <c r="J19" s="112">
        <f t="shared" si="1"/>
        <v>0</v>
      </c>
      <c r="L19" s="37">
        <f t="shared" si="5"/>
        <v>13</v>
      </c>
      <c r="M19" s="71"/>
      <c r="N19" s="71"/>
      <c r="O19" s="112">
        <f t="shared" si="2"/>
        <v>0</v>
      </c>
    </row>
    <row r="20" spans="2:15" ht="12.75">
      <c r="B20" s="37">
        <f t="shared" si="3"/>
        <v>14</v>
      </c>
      <c r="C20" s="71"/>
      <c r="D20" s="71"/>
      <c r="E20" s="112">
        <f t="shared" si="0"/>
        <v>0</v>
      </c>
      <c r="G20" s="37">
        <f t="shared" si="4"/>
        <v>14</v>
      </c>
      <c r="H20" s="71"/>
      <c r="I20" s="71"/>
      <c r="J20" s="112">
        <f t="shared" si="1"/>
        <v>0</v>
      </c>
      <c r="L20" s="37">
        <f t="shared" si="5"/>
        <v>14</v>
      </c>
      <c r="M20" s="71"/>
      <c r="N20" s="71"/>
      <c r="O20" s="112">
        <f t="shared" si="2"/>
        <v>0</v>
      </c>
    </row>
    <row r="21" spans="2:15" ht="12.75">
      <c r="B21" s="37">
        <f t="shared" si="3"/>
        <v>15</v>
      </c>
      <c r="C21" s="71"/>
      <c r="D21" s="71"/>
      <c r="E21" s="112">
        <f t="shared" si="0"/>
        <v>0</v>
      </c>
      <c r="G21" s="37">
        <f t="shared" si="4"/>
        <v>15</v>
      </c>
      <c r="H21" s="71"/>
      <c r="I21" s="71"/>
      <c r="J21" s="112">
        <f t="shared" si="1"/>
        <v>0</v>
      </c>
      <c r="L21" s="37">
        <f t="shared" si="5"/>
        <v>15</v>
      </c>
      <c r="M21" s="71"/>
      <c r="N21" s="71"/>
      <c r="O21" s="112">
        <f t="shared" si="2"/>
        <v>0</v>
      </c>
    </row>
    <row r="22" spans="2:15" ht="12.75">
      <c r="B22" s="37">
        <f t="shared" si="3"/>
        <v>16</v>
      </c>
      <c r="C22" s="71"/>
      <c r="D22" s="71"/>
      <c r="E22" s="112">
        <f t="shared" si="0"/>
        <v>0</v>
      </c>
      <c r="G22" s="37">
        <f t="shared" si="4"/>
        <v>16</v>
      </c>
      <c r="H22" s="71"/>
      <c r="I22" s="71"/>
      <c r="J22" s="112">
        <f t="shared" si="1"/>
        <v>0</v>
      </c>
      <c r="L22" s="37">
        <f t="shared" si="5"/>
        <v>16</v>
      </c>
      <c r="M22" s="71"/>
      <c r="N22" s="71"/>
      <c r="O22" s="112">
        <f t="shared" si="2"/>
        <v>0</v>
      </c>
    </row>
    <row r="23" spans="2:15" ht="12.75">
      <c r="B23" s="37">
        <f t="shared" si="3"/>
        <v>17</v>
      </c>
      <c r="C23" s="71"/>
      <c r="D23" s="71"/>
      <c r="E23" s="112">
        <f t="shared" si="0"/>
        <v>0</v>
      </c>
      <c r="G23" s="37">
        <f t="shared" si="4"/>
        <v>17</v>
      </c>
      <c r="H23" s="71"/>
      <c r="I23" s="71"/>
      <c r="J23" s="112">
        <f t="shared" si="1"/>
        <v>0</v>
      </c>
      <c r="L23" s="37">
        <f t="shared" si="5"/>
        <v>17</v>
      </c>
      <c r="M23" s="71"/>
      <c r="N23" s="71"/>
      <c r="O23" s="112">
        <f t="shared" si="2"/>
        <v>0</v>
      </c>
    </row>
    <row r="24" spans="2:15" ht="12.75">
      <c r="B24" s="37">
        <f t="shared" si="3"/>
        <v>18</v>
      </c>
      <c r="C24" s="71"/>
      <c r="D24" s="71"/>
      <c r="E24" s="112">
        <f t="shared" si="0"/>
        <v>0</v>
      </c>
      <c r="G24" s="37">
        <f t="shared" si="4"/>
        <v>18</v>
      </c>
      <c r="H24" s="71"/>
      <c r="I24" s="71"/>
      <c r="J24" s="112">
        <f t="shared" si="1"/>
        <v>0</v>
      </c>
      <c r="L24" s="37">
        <f t="shared" si="5"/>
        <v>18</v>
      </c>
      <c r="M24" s="71"/>
      <c r="N24" s="71"/>
      <c r="O24" s="112">
        <f t="shared" si="2"/>
        <v>0</v>
      </c>
    </row>
    <row r="25" spans="2:15" ht="12.75">
      <c r="B25" s="37">
        <f t="shared" si="3"/>
        <v>19</v>
      </c>
      <c r="C25" s="71"/>
      <c r="D25" s="71"/>
      <c r="E25" s="112">
        <f t="shared" si="0"/>
        <v>0</v>
      </c>
      <c r="G25" s="37">
        <f t="shared" si="4"/>
        <v>19</v>
      </c>
      <c r="H25" s="71"/>
      <c r="I25" s="71"/>
      <c r="J25" s="112">
        <f t="shared" si="1"/>
        <v>0</v>
      </c>
      <c r="L25" s="37">
        <f t="shared" si="5"/>
        <v>19</v>
      </c>
      <c r="M25" s="71"/>
      <c r="N25" s="71"/>
      <c r="O25" s="112">
        <f t="shared" si="2"/>
        <v>0</v>
      </c>
    </row>
    <row r="26" spans="2:15" ht="12.75">
      <c r="B26" s="37">
        <f t="shared" si="3"/>
        <v>20</v>
      </c>
      <c r="C26" s="71"/>
      <c r="D26" s="71"/>
      <c r="E26" s="112">
        <f t="shared" si="0"/>
        <v>0</v>
      </c>
      <c r="G26" s="37">
        <f t="shared" si="4"/>
        <v>20</v>
      </c>
      <c r="H26" s="71"/>
      <c r="I26" s="71"/>
      <c r="J26" s="112">
        <f t="shared" si="1"/>
        <v>0</v>
      </c>
      <c r="L26" s="37">
        <f t="shared" si="5"/>
        <v>20</v>
      </c>
      <c r="M26" s="71"/>
      <c r="N26" s="71"/>
      <c r="O26" s="112">
        <f t="shared" si="2"/>
        <v>0</v>
      </c>
    </row>
    <row r="27" spans="2:15" ht="12.75">
      <c r="B27" s="37">
        <f t="shared" si="3"/>
        <v>21</v>
      </c>
      <c r="C27" s="71"/>
      <c r="D27" s="71"/>
      <c r="E27" s="112">
        <f t="shared" si="0"/>
        <v>0</v>
      </c>
      <c r="G27" s="37">
        <f t="shared" si="4"/>
        <v>21</v>
      </c>
      <c r="H27" s="71"/>
      <c r="I27" s="71"/>
      <c r="J27" s="112">
        <f t="shared" si="1"/>
        <v>0</v>
      </c>
      <c r="L27" s="37">
        <f t="shared" si="5"/>
        <v>21</v>
      </c>
      <c r="M27" s="71"/>
      <c r="N27" s="71"/>
      <c r="O27" s="112">
        <f t="shared" si="2"/>
        <v>0</v>
      </c>
    </row>
    <row r="28" spans="2:15" ht="12.75">
      <c r="B28" s="37">
        <f t="shared" si="3"/>
        <v>22</v>
      </c>
      <c r="C28" s="71"/>
      <c r="D28" s="71"/>
      <c r="E28" s="112">
        <f t="shared" si="0"/>
        <v>0</v>
      </c>
      <c r="G28" s="37">
        <f t="shared" si="4"/>
        <v>22</v>
      </c>
      <c r="H28" s="71"/>
      <c r="I28" s="71"/>
      <c r="J28" s="112">
        <f t="shared" si="1"/>
        <v>0</v>
      </c>
      <c r="L28" s="37">
        <f t="shared" si="5"/>
        <v>22</v>
      </c>
      <c r="M28" s="71"/>
      <c r="N28" s="71"/>
      <c r="O28" s="112">
        <f t="shared" si="2"/>
        <v>0</v>
      </c>
    </row>
    <row r="29" spans="2:15" ht="12.75">
      <c r="B29" s="37">
        <f t="shared" si="3"/>
        <v>23</v>
      </c>
      <c r="C29" s="71"/>
      <c r="D29" s="71"/>
      <c r="E29" s="112">
        <f t="shared" si="0"/>
        <v>0</v>
      </c>
      <c r="G29" s="37">
        <f t="shared" si="4"/>
        <v>23</v>
      </c>
      <c r="H29" s="71"/>
      <c r="I29" s="71"/>
      <c r="J29" s="112">
        <f t="shared" si="1"/>
        <v>0</v>
      </c>
      <c r="L29" s="37">
        <f t="shared" si="5"/>
        <v>23</v>
      </c>
      <c r="M29" s="71"/>
      <c r="N29" s="71"/>
      <c r="O29" s="112">
        <f t="shared" si="2"/>
        <v>0</v>
      </c>
    </row>
    <row r="30" spans="2:15" ht="12.75">
      <c r="B30" s="37">
        <f t="shared" si="3"/>
        <v>24</v>
      </c>
      <c r="C30" s="71"/>
      <c r="D30" s="71"/>
      <c r="E30" s="112">
        <f t="shared" si="0"/>
        <v>0</v>
      </c>
      <c r="G30" s="37">
        <f t="shared" si="4"/>
        <v>24</v>
      </c>
      <c r="H30" s="71"/>
      <c r="I30" s="71"/>
      <c r="J30" s="112">
        <f t="shared" si="1"/>
        <v>0</v>
      </c>
      <c r="L30" s="37">
        <f t="shared" si="5"/>
        <v>24</v>
      </c>
      <c r="M30" s="71"/>
      <c r="N30" s="71"/>
      <c r="O30" s="112">
        <f t="shared" si="2"/>
        <v>0</v>
      </c>
    </row>
    <row r="31" spans="2:15" ht="12.75">
      <c r="B31" s="37">
        <f t="shared" si="3"/>
        <v>25</v>
      </c>
      <c r="C31" s="71"/>
      <c r="D31" s="71"/>
      <c r="E31" s="112">
        <f t="shared" si="0"/>
        <v>0</v>
      </c>
      <c r="G31" s="37">
        <f t="shared" si="4"/>
        <v>25</v>
      </c>
      <c r="H31" s="71"/>
      <c r="I31" s="71"/>
      <c r="J31" s="112">
        <f t="shared" si="1"/>
        <v>0</v>
      </c>
      <c r="L31" s="37">
        <f t="shared" si="5"/>
        <v>25</v>
      </c>
      <c r="M31" s="71"/>
      <c r="N31" s="71"/>
      <c r="O31" s="112">
        <f t="shared" si="2"/>
        <v>0</v>
      </c>
    </row>
    <row r="32" spans="2:15" ht="12.75">
      <c r="B32" s="37">
        <f t="shared" si="3"/>
        <v>26</v>
      </c>
      <c r="C32" s="71"/>
      <c r="D32" s="71"/>
      <c r="E32" s="112">
        <f t="shared" si="0"/>
        <v>0</v>
      </c>
      <c r="G32" s="37">
        <f t="shared" si="4"/>
        <v>26</v>
      </c>
      <c r="H32" s="71"/>
      <c r="I32" s="71"/>
      <c r="J32" s="112">
        <f t="shared" si="1"/>
        <v>0</v>
      </c>
      <c r="L32" s="37">
        <f t="shared" si="5"/>
        <v>26</v>
      </c>
      <c r="M32" s="71"/>
      <c r="N32" s="71"/>
      <c r="O32" s="112">
        <f t="shared" si="2"/>
        <v>0</v>
      </c>
    </row>
    <row r="33" spans="2:15" ht="12.75">
      <c r="B33" s="37">
        <f t="shared" si="3"/>
        <v>27</v>
      </c>
      <c r="C33" s="71"/>
      <c r="D33" s="71"/>
      <c r="E33" s="112">
        <f t="shared" si="0"/>
        <v>0</v>
      </c>
      <c r="G33" s="37">
        <f t="shared" si="4"/>
        <v>27</v>
      </c>
      <c r="H33" s="71"/>
      <c r="I33" s="71"/>
      <c r="J33" s="112">
        <f t="shared" si="1"/>
        <v>0</v>
      </c>
      <c r="L33" s="37">
        <f t="shared" si="5"/>
        <v>27</v>
      </c>
      <c r="M33" s="71"/>
      <c r="N33" s="71"/>
      <c r="O33" s="112">
        <f t="shared" si="2"/>
        <v>0</v>
      </c>
    </row>
    <row r="34" spans="2:15" ht="12.75">
      <c r="B34" s="37">
        <f t="shared" si="3"/>
        <v>28</v>
      </c>
      <c r="C34" s="71"/>
      <c r="D34" s="71"/>
      <c r="E34" s="112">
        <f t="shared" si="0"/>
        <v>0</v>
      </c>
      <c r="G34" s="37">
        <f t="shared" si="4"/>
        <v>28</v>
      </c>
      <c r="H34" s="71"/>
      <c r="I34" s="71"/>
      <c r="J34" s="112">
        <f t="shared" si="1"/>
        <v>0</v>
      </c>
      <c r="L34" s="37">
        <f t="shared" si="5"/>
        <v>28</v>
      </c>
      <c r="M34" s="71"/>
      <c r="N34" s="71"/>
      <c r="O34" s="112">
        <f t="shared" si="2"/>
        <v>0</v>
      </c>
    </row>
    <row r="35" spans="2:15" ht="12.75">
      <c r="B35" s="37">
        <f t="shared" si="3"/>
        <v>29</v>
      </c>
      <c r="C35" s="71"/>
      <c r="D35" s="71"/>
      <c r="E35" s="112">
        <f t="shared" si="0"/>
        <v>0</v>
      </c>
      <c r="G35" s="37">
        <f>+G34+1</f>
        <v>29</v>
      </c>
      <c r="H35" s="71"/>
      <c r="I35" s="71"/>
      <c r="J35" s="112">
        <f t="shared" si="1"/>
        <v>0</v>
      </c>
      <c r="L35" s="37">
        <f t="shared" si="5"/>
        <v>29</v>
      </c>
      <c r="M35" s="71"/>
      <c r="N35" s="71"/>
      <c r="O35" s="112">
        <f t="shared" si="2"/>
        <v>0</v>
      </c>
    </row>
    <row r="36" spans="2:15" ht="15.75" customHeight="1" thickBot="1">
      <c r="B36" s="213" t="s">
        <v>90</v>
      </c>
      <c r="C36" s="73"/>
      <c r="D36" s="73"/>
      <c r="E36" s="113">
        <f>SUM(E6:E35)</f>
        <v>0</v>
      </c>
      <c r="G36" s="213" t="s">
        <v>90</v>
      </c>
      <c r="H36" s="73"/>
      <c r="I36" s="73"/>
      <c r="J36" s="113">
        <f>SUM(J6:J35)</f>
        <v>0</v>
      </c>
      <c r="L36" s="213" t="s">
        <v>90</v>
      </c>
      <c r="M36" s="73"/>
      <c r="N36" s="73"/>
      <c r="O36" s="113">
        <f>SUM(O6:O35)</f>
        <v>0</v>
      </c>
    </row>
    <row r="37" spans="2:15" ht="12.75">
      <c r="B37" s="232" t="s">
        <v>91</v>
      </c>
      <c r="C37" s="233"/>
      <c r="D37" s="233"/>
      <c r="E37" s="234"/>
      <c r="G37" s="232" t="s">
        <v>91</v>
      </c>
      <c r="H37" s="233"/>
      <c r="I37" s="233"/>
      <c r="J37" s="234"/>
      <c r="L37" s="232" t="s">
        <v>91</v>
      </c>
      <c r="M37" s="233"/>
      <c r="N37" s="233"/>
      <c r="O37" s="234"/>
    </row>
    <row r="38" spans="2:15" ht="12.75">
      <c r="B38" s="235"/>
      <c r="C38" s="236"/>
      <c r="D38" s="236"/>
      <c r="E38" s="237"/>
      <c r="F38" s="40"/>
      <c r="G38" s="235"/>
      <c r="H38" s="236"/>
      <c r="I38" s="236"/>
      <c r="J38" s="237"/>
      <c r="L38" s="235"/>
      <c r="M38" s="236"/>
      <c r="N38" s="236"/>
      <c r="O38" s="237"/>
    </row>
    <row r="39" spans="2:15" ht="12.75">
      <c r="B39" s="235"/>
      <c r="C39" s="236"/>
      <c r="D39" s="236"/>
      <c r="E39" s="237"/>
      <c r="F39" s="40"/>
      <c r="G39" s="235"/>
      <c r="H39" s="236"/>
      <c r="I39" s="236"/>
      <c r="J39" s="237"/>
      <c r="L39" s="235"/>
      <c r="M39" s="236"/>
      <c r="N39" s="236"/>
      <c r="O39" s="237"/>
    </row>
    <row r="40" spans="1:15" ht="12.75">
      <c r="A40" s="40"/>
      <c r="B40" s="235"/>
      <c r="C40" s="236"/>
      <c r="D40" s="236"/>
      <c r="E40" s="237"/>
      <c r="G40" s="235"/>
      <c r="H40" s="236"/>
      <c r="I40" s="236"/>
      <c r="J40" s="237"/>
      <c r="L40" s="235"/>
      <c r="M40" s="236"/>
      <c r="N40" s="236"/>
      <c r="O40" s="237"/>
    </row>
    <row r="41" spans="2:15" ht="12.75">
      <c r="B41" s="235"/>
      <c r="C41" s="236"/>
      <c r="D41" s="236"/>
      <c r="E41" s="237"/>
      <c r="G41" s="235"/>
      <c r="H41" s="236"/>
      <c r="I41" s="236"/>
      <c r="J41" s="237"/>
      <c r="L41" s="235"/>
      <c r="M41" s="236"/>
      <c r="N41" s="236"/>
      <c r="O41" s="237"/>
    </row>
    <row r="42" spans="2:15" ht="12.75">
      <c r="B42" s="235"/>
      <c r="C42" s="236"/>
      <c r="D42" s="236"/>
      <c r="E42" s="237"/>
      <c r="G42" s="235"/>
      <c r="H42" s="236"/>
      <c r="I42" s="236"/>
      <c r="J42" s="237"/>
      <c r="L42" s="235"/>
      <c r="M42" s="236"/>
      <c r="N42" s="236"/>
      <c r="O42" s="237"/>
    </row>
    <row r="43" spans="2:15" ht="19.5" customHeight="1" thickBot="1">
      <c r="B43" s="238"/>
      <c r="C43" s="239"/>
      <c r="D43" s="239"/>
      <c r="E43" s="240"/>
      <c r="G43" s="238"/>
      <c r="H43" s="239"/>
      <c r="I43" s="239"/>
      <c r="J43" s="240"/>
      <c r="L43" s="238"/>
      <c r="M43" s="239"/>
      <c r="N43" s="239"/>
      <c r="O43" s="240"/>
    </row>
    <row r="44" ht="7.5" customHeight="1"/>
    <row r="45" spans="2:6" ht="12.75">
      <c r="B45" s="38" t="s">
        <v>35</v>
      </c>
      <c r="C45" s="39"/>
      <c r="D45" s="39"/>
      <c r="E45" s="39"/>
      <c r="F45" s="39"/>
    </row>
    <row r="46" spans="2:6" ht="12.75">
      <c r="B46" s="41" t="s">
        <v>92</v>
      </c>
      <c r="C46" s="39"/>
      <c r="D46" s="39"/>
      <c r="E46" s="39"/>
      <c r="F46" s="39"/>
    </row>
    <row r="47" spans="2:6" ht="12.75">
      <c r="B47" s="31" t="s">
        <v>93</v>
      </c>
      <c r="F47" s="27"/>
    </row>
    <row r="48" spans="2:6" ht="12.75">
      <c r="B48" s="214" t="s">
        <v>94</v>
      </c>
      <c r="C48" s="61"/>
      <c r="D48" s="61"/>
      <c r="E48" s="61"/>
      <c r="F48" s="39"/>
    </row>
    <row r="49" spans="2:6" ht="12.75">
      <c r="B49" s="214" t="s">
        <v>95</v>
      </c>
      <c r="C49" s="61"/>
      <c r="D49" s="61"/>
      <c r="E49" s="61"/>
      <c r="F49" s="39"/>
    </row>
    <row r="50" ht="13.5" thickBot="1"/>
    <row r="51" spans="2:10" ht="13.5" thickBot="1">
      <c r="B51" s="28" t="s">
        <v>85</v>
      </c>
      <c r="C51" s="29"/>
      <c r="D51" s="29"/>
      <c r="E51" s="30"/>
      <c r="G51" s="28" t="s">
        <v>86</v>
      </c>
      <c r="H51" s="29"/>
      <c r="I51" s="29"/>
      <c r="J51" s="30"/>
    </row>
    <row r="52" spans="2:10" ht="6" customHeight="1" thickBot="1">
      <c r="B52" s="33"/>
      <c r="C52" s="34"/>
      <c r="D52" s="34"/>
      <c r="E52" s="109"/>
      <c r="G52" s="33"/>
      <c r="H52" s="34"/>
      <c r="I52" s="34"/>
      <c r="J52" s="109"/>
    </row>
    <row r="53" spans="2:10" ht="19.5" customHeight="1">
      <c r="B53" s="35"/>
      <c r="C53" s="110" t="s">
        <v>87</v>
      </c>
      <c r="D53" s="110" t="s">
        <v>88</v>
      </c>
      <c r="E53" s="111" t="s">
        <v>89</v>
      </c>
      <c r="G53" s="35"/>
      <c r="H53" s="110" t="s">
        <v>87</v>
      </c>
      <c r="I53" s="110" t="s">
        <v>88</v>
      </c>
      <c r="J53" s="111" t="s">
        <v>89</v>
      </c>
    </row>
    <row r="54" spans="2:10" ht="12.75">
      <c r="B54" s="37">
        <f>+'GENERAL INFORMATION'!C9</f>
        <v>0</v>
      </c>
      <c r="C54" s="71"/>
      <c r="D54" s="71"/>
      <c r="E54" s="112">
        <f>C54*D54</f>
        <v>0</v>
      </c>
      <c r="G54" s="37">
        <f>+'GENERAL INFORMATION'!C9</f>
        <v>0</v>
      </c>
      <c r="H54" s="71"/>
      <c r="I54" s="71"/>
      <c r="J54" s="112">
        <f>H54*I54</f>
        <v>0</v>
      </c>
    </row>
    <row r="55" spans="2:10" ht="12.75">
      <c r="B55" s="37">
        <f>+B54+1</f>
        <v>1</v>
      </c>
      <c r="C55" s="71"/>
      <c r="D55" s="71"/>
      <c r="E55" s="112">
        <f aca="true" t="shared" si="6" ref="E55:E83">C55*D55</f>
        <v>0</v>
      </c>
      <c r="G55" s="37">
        <f>+G54+1</f>
        <v>1</v>
      </c>
      <c r="H55" s="71"/>
      <c r="I55" s="71"/>
      <c r="J55" s="112">
        <f aca="true" t="shared" si="7" ref="J55:J83">H55*I55</f>
        <v>0</v>
      </c>
    </row>
    <row r="56" spans="2:10" ht="12.75">
      <c r="B56" s="37">
        <f aca="true" t="shared" si="8" ref="B56:B83">+B55+1</f>
        <v>2</v>
      </c>
      <c r="C56" s="71"/>
      <c r="D56" s="71"/>
      <c r="E56" s="112">
        <f t="shared" si="6"/>
        <v>0</v>
      </c>
      <c r="G56" s="37">
        <f aca="true" t="shared" si="9" ref="G56:G83">+G55+1</f>
        <v>2</v>
      </c>
      <c r="H56" s="71"/>
      <c r="I56" s="71"/>
      <c r="J56" s="112">
        <f t="shared" si="7"/>
        <v>0</v>
      </c>
    </row>
    <row r="57" spans="2:10" ht="12.75">
      <c r="B57" s="37">
        <f t="shared" si="8"/>
        <v>3</v>
      </c>
      <c r="C57" s="71"/>
      <c r="D57" s="71"/>
      <c r="E57" s="112">
        <f t="shared" si="6"/>
        <v>0</v>
      </c>
      <c r="G57" s="37">
        <f t="shared" si="9"/>
        <v>3</v>
      </c>
      <c r="H57" s="71"/>
      <c r="I57" s="71"/>
      <c r="J57" s="112">
        <f t="shared" si="7"/>
        <v>0</v>
      </c>
    </row>
    <row r="58" spans="2:10" ht="12.75">
      <c r="B58" s="37">
        <f t="shared" si="8"/>
        <v>4</v>
      </c>
      <c r="C58" s="71"/>
      <c r="D58" s="71"/>
      <c r="E58" s="112">
        <f t="shared" si="6"/>
        <v>0</v>
      </c>
      <c r="G58" s="37">
        <f t="shared" si="9"/>
        <v>4</v>
      </c>
      <c r="H58" s="71"/>
      <c r="I58" s="71"/>
      <c r="J58" s="112">
        <f t="shared" si="7"/>
        <v>0</v>
      </c>
    </row>
    <row r="59" spans="2:10" ht="12.75">
      <c r="B59" s="37">
        <f t="shared" si="8"/>
        <v>5</v>
      </c>
      <c r="C59" s="71"/>
      <c r="D59" s="71"/>
      <c r="E59" s="112">
        <f t="shared" si="6"/>
        <v>0</v>
      </c>
      <c r="G59" s="37">
        <f t="shared" si="9"/>
        <v>5</v>
      </c>
      <c r="H59" s="71"/>
      <c r="I59" s="71"/>
      <c r="J59" s="112">
        <f t="shared" si="7"/>
        <v>0</v>
      </c>
    </row>
    <row r="60" spans="2:10" ht="12.75">
      <c r="B60" s="37">
        <f t="shared" si="8"/>
        <v>6</v>
      </c>
      <c r="C60" s="71"/>
      <c r="D60" s="71"/>
      <c r="E60" s="112">
        <f t="shared" si="6"/>
        <v>0</v>
      </c>
      <c r="G60" s="37">
        <f t="shared" si="9"/>
        <v>6</v>
      </c>
      <c r="H60" s="71"/>
      <c r="I60" s="71"/>
      <c r="J60" s="112">
        <f t="shared" si="7"/>
        <v>0</v>
      </c>
    </row>
    <row r="61" spans="2:10" ht="12.75">
      <c r="B61" s="37">
        <f t="shared" si="8"/>
        <v>7</v>
      </c>
      <c r="C61" s="71"/>
      <c r="D61" s="71"/>
      <c r="E61" s="112">
        <f t="shared" si="6"/>
        <v>0</v>
      </c>
      <c r="G61" s="37">
        <f t="shared" si="9"/>
        <v>7</v>
      </c>
      <c r="H61" s="71"/>
      <c r="I61" s="71"/>
      <c r="J61" s="112">
        <f t="shared" si="7"/>
        <v>0</v>
      </c>
    </row>
    <row r="62" spans="2:10" ht="12.75">
      <c r="B62" s="37">
        <f t="shared" si="8"/>
        <v>8</v>
      </c>
      <c r="C62" s="71"/>
      <c r="D62" s="71"/>
      <c r="E62" s="112">
        <f t="shared" si="6"/>
        <v>0</v>
      </c>
      <c r="G62" s="37">
        <f t="shared" si="9"/>
        <v>8</v>
      </c>
      <c r="H62" s="71"/>
      <c r="I62" s="71"/>
      <c r="J62" s="112">
        <f t="shared" si="7"/>
        <v>0</v>
      </c>
    </row>
    <row r="63" spans="2:10" ht="12.75">
      <c r="B63" s="37">
        <f t="shared" si="8"/>
        <v>9</v>
      </c>
      <c r="C63" s="71"/>
      <c r="D63" s="71"/>
      <c r="E63" s="112">
        <f t="shared" si="6"/>
        <v>0</v>
      </c>
      <c r="G63" s="37">
        <f t="shared" si="9"/>
        <v>9</v>
      </c>
      <c r="H63" s="71"/>
      <c r="I63" s="71"/>
      <c r="J63" s="112">
        <f t="shared" si="7"/>
        <v>0</v>
      </c>
    </row>
    <row r="64" spans="2:10" ht="12.75">
      <c r="B64" s="37">
        <f t="shared" si="8"/>
        <v>10</v>
      </c>
      <c r="C64" s="71"/>
      <c r="D64" s="71"/>
      <c r="E64" s="112">
        <f t="shared" si="6"/>
        <v>0</v>
      </c>
      <c r="G64" s="37">
        <f t="shared" si="9"/>
        <v>10</v>
      </c>
      <c r="H64" s="71"/>
      <c r="I64" s="71"/>
      <c r="J64" s="112">
        <f t="shared" si="7"/>
        <v>0</v>
      </c>
    </row>
    <row r="65" spans="2:10" ht="12.75">
      <c r="B65" s="37">
        <f t="shared" si="8"/>
        <v>11</v>
      </c>
      <c r="C65" s="71"/>
      <c r="D65" s="71"/>
      <c r="E65" s="112">
        <f t="shared" si="6"/>
        <v>0</v>
      </c>
      <c r="G65" s="37">
        <f t="shared" si="9"/>
        <v>11</v>
      </c>
      <c r="H65" s="71"/>
      <c r="I65" s="71"/>
      <c r="J65" s="112">
        <f t="shared" si="7"/>
        <v>0</v>
      </c>
    </row>
    <row r="66" spans="2:10" ht="12.75">
      <c r="B66" s="37">
        <f t="shared" si="8"/>
        <v>12</v>
      </c>
      <c r="C66" s="71"/>
      <c r="D66" s="71"/>
      <c r="E66" s="112">
        <f t="shared" si="6"/>
        <v>0</v>
      </c>
      <c r="G66" s="37">
        <f t="shared" si="9"/>
        <v>12</v>
      </c>
      <c r="H66" s="71"/>
      <c r="I66" s="71"/>
      <c r="J66" s="112">
        <f t="shared" si="7"/>
        <v>0</v>
      </c>
    </row>
    <row r="67" spans="2:10" ht="12.75">
      <c r="B67" s="37">
        <f t="shared" si="8"/>
        <v>13</v>
      </c>
      <c r="C67" s="71"/>
      <c r="D67" s="71"/>
      <c r="E67" s="112">
        <f t="shared" si="6"/>
        <v>0</v>
      </c>
      <c r="G67" s="37">
        <f t="shared" si="9"/>
        <v>13</v>
      </c>
      <c r="H67" s="71"/>
      <c r="I67" s="71"/>
      <c r="J67" s="112">
        <f t="shared" si="7"/>
        <v>0</v>
      </c>
    </row>
    <row r="68" spans="2:10" ht="12.75">
      <c r="B68" s="37">
        <f t="shared" si="8"/>
        <v>14</v>
      </c>
      <c r="C68" s="71"/>
      <c r="D68" s="71"/>
      <c r="E68" s="112">
        <f t="shared" si="6"/>
        <v>0</v>
      </c>
      <c r="G68" s="37">
        <f t="shared" si="9"/>
        <v>14</v>
      </c>
      <c r="H68" s="71"/>
      <c r="I68" s="71"/>
      <c r="J68" s="112">
        <f t="shared" si="7"/>
        <v>0</v>
      </c>
    </row>
    <row r="69" spans="2:10" ht="12.75">
      <c r="B69" s="37">
        <f t="shared" si="8"/>
        <v>15</v>
      </c>
      <c r="C69" s="71"/>
      <c r="D69" s="71"/>
      <c r="E69" s="112">
        <f t="shared" si="6"/>
        <v>0</v>
      </c>
      <c r="G69" s="37">
        <f t="shared" si="9"/>
        <v>15</v>
      </c>
      <c r="H69" s="71"/>
      <c r="I69" s="71"/>
      <c r="J69" s="112">
        <f t="shared" si="7"/>
        <v>0</v>
      </c>
    </row>
    <row r="70" spans="2:10" ht="12.75">
      <c r="B70" s="37">
        <f t="shared" si="8"/>
        <v>16</v>
      </c>
      <c r="C70" s="71"/>
      <c r="D70" s="71"/>
      <c r="E70" s="112">
        <f t="shared" si="6"/>
        <v>0</v>
      </c>
      <c r="G70" s="37">
        <f t="shared" si="9"/>
        <v>16</v>
      </c>
      <c r="H70" s="71"/>
      <c r="I70" s="71"/>
      <c r="J70" s="112">
        <f t="shared" si="7"/>
        <v>0</v>
      </c>
    </row>
    <row r="71" spans="2:10" ht="12.75">
      <c r="B71" s="37">
        <f t="shared" si="8"/>
        <v>17</v>
      </c>
      <c r="C71" s="71"/>
      <c r="D71" s="71"/>
      <c r="E71" s="112">
        <f t="shared" si="6"/>
        <v>0</v>
      </c>
      <c r="G71" s="37">
        <f t="shared" si="9"/>
        <v>17</v>
      </c>
      <c r="H71" s="71"/>
      <c r="I71" s="71"/>
      <c r="J71" s="112">
        <f t="shared" si="7"/>
        <v>0</v>
      </c>
    </row>
    <row r="72" spans="2:10" ht="12.75">
      <c r="B72" s="37">
        <f t="shared" si="8"/>
        <v>18</v>
      </c>
      <c r="C72" s="71"/>
      <c r="D72" s="71"/>
      <c r="E72" s="112">
        <f t="shared" si="6"/>
        <v>0</v>
      </c>
      <c r="G72" s="37">
        <f t="shared" si="9"/>
        <v>18</v>
      </c>
      <c r="H72" s="71"/>
      <c r="I72" s="71"/>
      <c r="J72" s="112">
        <f t="shared" si="7"/>
        <v>0</v>
      </c>
    </row>
    <row r="73" spans="2:10" ht="12.75">
      <c r="B73" s="37">
        <f t="shared" si="8"/>
        <v>19</v>
      </c>
      <c r="C73" s="71"/>
      <c r="D73" s="71"/>
      <c r="E73" s="112">
        <f t="shared" si="6"/>
        <v>0</v>
      </c>
      <c r="G73" s="37">
        <f t="shared" si="9"/>
        <v>19</v>
      </c>
      <c r="H73" s="71"/>
      <c r="I73" s="71"/>
      <c r="J73" s="112">
        <f t="shared" si="7"/>
        <v>0</v>
      </c>
    </row>
    <row r="74" spans="2:10" ht="12.75">
      <c r="B74" s="37">
        <f t="shared" si="8"/>
        <v>20</v>
      </c>
      <c r="C74" s="71"/>
      <c r="D74" s="71"/>
      <c r="E74" s="112">
        <f t="shared" si="6"/>
        <v>0</v>
      </c>
      <c r="G74" s="37">
        <f t="shared" si="9"/>
        <v>20</v>
      </c>
      <c r="H74" s="71"/>
      <c r="I74" s="71"/>
      <c r="J74" s="112">
        <f t="shared" si="7"/>
        <v>0</v>
      </c>
    </row>
    <row r="75" spans="2:10" ht="12.75">
      <c r="B75" s="37">
        <f t="shared" si="8"/>
        <v>21</v>
      </c>
      <c r="C75" s="71"/>
      <c r="D75" s="71"/>
      <c r="E75" s="112">
        <f t="shared" si="6"/>
        <v>0</v>
      </c>
      <c r="G75" s="37">
        <f t="shared" si="9"/>
        <v>21</v>
      </c>
      <c r="H75" s="71"/>
      <c r="I75" s="71"/>
      <c r="J75" s="112">
        <f t="shared" si="7"/>
        <v>0</v>
      </c>
    </row>
    <row r="76" spans="2:10" ht="12.75">
      <c r="B76" s="37">
        <f t="shared" si="8"/>
        <v>22</v>
      </c>
      <c r="C76" s="71"/>
      <c r="D76" s="71"/>
      <c r="E76" s="112">
        <f t="shared" si="6"/>
        <v>0</v>
      </c>
      <c r="G76" s="37">
        <f t="shared" si="9"/>
        <v>22</v>
      </c>
      <c r="H76" s="71"/>
      <c r="I76" s="71"/>
      <c r="J76" s="112">
        <f t="shared" si="7"/>
        <v>0</v>
      </c>
    </row>
    <row r="77" spans="2:10" ht="12.75">
      <c r="B77" s="37">
        <f t="shared" si="8"/>
        <v>23</v>
      </c>
      <c r="C77" s="71"/>
      <c r="D77" s="71"/>
      <c r="E77" s="112">
        <f t="shared" si="6"/>
        <v>0</v>
      </c>
      <c r="G77" s="37">
        <f t="shared" si="9"/>
        <v>23</v>
      </c>
      <c r="H77" s="71"/>
      <c r="I77" s="71"/>
      <c r="J77" s="112">
        <f t="shared" si="7"/>
        <v>0</v>
      </c>
    </row>
    <row r="78" spans="2:10" ht="12.75">
      <c r="B78" s="37">
        <f t="shared" si="8"/>
        <v>24</v>
      </c>
      <c r="C78" s="71"/>
      <c r="D78" s="71"/>
      <c r="E78" s="112">
        <f t="shared" si="6"/>
        <v>0</v>
      </c>
      <c r="G78" s="37">
        <f t="shared" si="9"/>
        <v>24</v>
      </c>
      <c r="H78" s="71"/>
      <c r="I78" s="71"/>
      <c r="J78" s="112">
        <f t="shared" si="7"/>
        <v>0</v>
      </c>
    </row>
    <row r="79" spans="2:10" ht="12.75">
      <c r="B79" s="37">
        <f t="shared" si="8"/>
        <v>25</v>
      </c>
      <c r="C79" s="71"/>
      <c r="D79" s="71"/>
      <c r="E79" s="112">
        <f t="shared" si="6"/>
        <v>0</v>
      </c>
      <c r="G79" s="37">
        <f t="shared" si="9"/>
        <v>25</v>
      </c>
      <c r="H79" s="71"/>
      <c r="I79" s="71"/>
      <c r="J79" s="112">
        <f t="shared" si="7"/>
        <v>0</v>
      </c>
    </row>
    <row r="80" spans="2:10" ht="12.75">
      <c r="B80" s="37">
        <f t="shared" si="8"/>
        <v>26</v>
      </c>
      <c r="C80" s="71"/>
      <c r="D80" s="71"/>
      <c r="E80" s="112">
        <f t="shared" si="6"/>
        <v>0</v>
      </c>
      <c r="G80" s="37">
        <f t="shared" si="9"/>
        <v>26</v>
      </c>
      <c r="H80" s="71"/>
      <c r="I80" s="71"/>
      <c r="J80" s="112">
        <f t="shared" si="7"/>
        <v>0</v>
      </c>
    </row>
    <row r="81" spans="2:10" ht="12.75">
      <c r="B81" s="37">
        <f t="shared" si="8"/>
        <v>27</v>
      </c>
      <c r="C81" s="71"/>
      <c r="D81" s="71"/>
      <c r="E81" s="112">
        <f t="shared" si="6"/>
        <v>0</v>
      </c>
      <c r="G81" s="37">
        <f t="shared" si="9"/>
        <v>27</v>
      </c>
      <c r="H81" s="71"/>
      <c r="I81" s="71"/>
      <c r="J81" s="112">
        <f t="shared" si="7"/>
        <v>0</v>
      </c>
    </row>
    <row r="82" spans="2:10" ht="12.75">
      <c r="B82" s="37">
        <f t="shared" si="8"/>
        <v>28</v>
      </c>
      <c r="C82" s="71"/>
      <c r="D82" s="71"/>
      <c r="E82" s="112">
        <f t="shared" si="6"/>
        <v>0</v>
      </c>
      <c r="G82" s="37">
        <f t="shared" si="9"/>
        <v>28</v>
      </c>
      <c r="H82" s="71"/>
      <c r="I82" s="71"/>
      <c r="J82" s="112">
        <f t="shared" si="7"/>
        <v>0</v>
      </c>
    </row>
    <row r="83" spans="2:10" ht="12.75">
      <c r="B83" s="37">
        <f t="shared" si="8"/>
        <v>29</v>
      </c>
      <c r="C83" s="71"/>
      <c r="D83" s="71"/>
      <c r="E83" s="112">
        <f t="shared" si="6"/>
        <v>0</v>
      </c>
      <c r="G83" s="37">
        <f t="shared" si="9"/>
        <v>29</v>
      </c>
      <c r="H83" s="71"/>
      <c r="I83" s="71"/>
      <c r="J83" s="112">
        <f t="shared" si="7"/>
        <v>0</v>
      </c>
    </row>
    <row r="84" spans="2:10" ht="15.75" customHeight="1" thickBot="1">
      <c r="B84" s="213" t="s">
        <v>90</v>
      </c>
      <c r="C84" s="73"/>
      <c r="D84" s="73"/>
      <c r="E84" s="113">
        <f>SUM(E54:E83)</f>
        <v>0</v>
      </c>
      <c r="G84" s="213" t="s">
        <v>90</v>
      </c>
      <c r="H84" s="73"/>
      <c r="I84" s="73"/>
      <c r="J84" s="113">
        <f>SUM(J54:J83)</f>
        <v>0</v>
      </c>
    </row>
    <row r="85" spans="2:10" ht="12.75">
      <c r="B85" s="232" t="s">
        <v>91</v>
      </c>
      <c r="C85" s="233"/>
      <c r="D85" s="233"/>
      <c r="E85" s="234"/>
      <c r="G85" s="232" t="s">
        <v>91</v>
      </c>
      <c r="H85" s="233"/>
      <c r="I85" s="233"/>
      <c r="J85" s="234"/>
    </row>
    <row r="86" spans="2:10" ht="12.75">
      <c r="B86" s="235"/>
      <c r="C86" s="236"/>
      <c r="D86" s="236"/>
      <c r="E86" s="237"/>
      <c r="F86" s="40"/>
      <c r="G86" s="235"/>
      <c r="H86" s="236"/>
      <c r="I86" s="236"/>
      <c r="J86" s="237"/>
    </row>
    <row r="87" spans="2:10" ht="12.75">
      <c r="B87" s="235"/>
      <c r="C87" s="236"/>
      <c r="D87" s="236"/>
      <c r="E87" s="237"/>
      <c r="F87" s="40"/>
      <c r="G87" s="235"/>
      <c r="H87" s="236"/>
      <c r="I87" s="236"/>
      <c r="J87" s="237"/>
    </row>
    <row r="88" spans="1:10" ht="12.75">
      <c r="A88" s="40"/>
      <c r="B88" s="235"/>
      <c r="C88" s="236"/>
      <c r="D88" s="236"/>
      <c r="E88" s="237"/>
      <c r="G88" s="235"/>
      <c r="H88" s="236"/>
      <c r="I88" s="236"/>
      <c r="J88" s="237"/>
    </row>
    <row r="89" spans="2:10" ht="12.75">
      <c r="B89" s="235"/>
      <c r="C89" s="236"/>
      <c r="D89" s="236"/>
      <c r="E89" s="237"/>
      <c r="G89" s="235"/>
      <c r="H89" s="236"/>
      <c r="I89" s="236"/>
      <c r="J89" s="237"/>
    </row>
    <row r="90" spans="2:10" ht="12.75">
      <c r="B90" s="235"/>
      <c r="C90" s="236"/>
      <c r="D90" s="236"/>
      <c r="E90" s="237"/>
      <c r="G90" s="235"/>
      <c r="H90" s="236"/>
      <c r="I90" s="236"/>
      <c r="J90" s="237"/>
    </row>
    <row r="91" spans="2:10" ht="19.5" customHeight="1" thickBot="1">
      <c r="B91" s="238"/>
      <c r="C91" s="239"/>
      <c r="D91" s="239"/>
      <c r="E91" s="240"/>
      <c r="G91" s="238"/>
      <c r="H91" s="239"/>
      <c r="I91" s="239"/>
      <c r="J91" s="240"/>
    </row>
  </sheetData>
  <sheetProtection/>
  <mergeCells count="6">
    <mergeCell ref="B85:E91"/>
    <mergeCell ref="G85:J91"/>
    <mergeCell ref="L37:O43"/>
    <mergeCell ref="B1:O1"/>
    <mergeCell ref="B37:E43"/>
    <mergeCell ref="G37:J43"/>
  </mergeCells>
  <printOptions horizontalCentered="1"/>
  <pageMargins left="0.38" right="0.3" top="0.37" bottom="0.38" header="0.26" footer="0.16"/>
  <pageSetup fitToHeight="1" fitToWidth="1" horizontalDpi="600" verticalDpi="600" orientation="landscape" paperSize="9" scale="47" r:id="rId1"/>
  <headerFooter alignWithMargins="0">
    <oddFooter>&amp;L&amp;"Arial,Πλάγια"&amp;8Αρ. Εντύπου: Ε.I.1_5.
Έκδοση: 2η
Ημ/νια Έκδοσης: 05.08.2009&amp;"Arial,Κανονικά"&amp;10 &amp;R&amp;A</oddFooter>
  </headerFooter>
</worksheet>
</file>

<file path=xl/worksheets/sheet5.xml><?xml version="1.0" encoding="utf-8"?>
<worksheet xmlns="http://schemas.openxmlformats.org/spreadsheetml/2006/main" xmlns:r="http://schemas.openxmlformats.org/officeDocument/2006/relationships">
  <dimension ref="B2:H39"/>
  <sheetViews>
    <sheetView zoomScalePageLayoutView="0" workbookViewId="0" topLeftCell="A1">
      <selection activeCell="B37" sqref="B37:B39"/>
    </sheetView>
  </sheetViews>
  <sheetFormatPr defaultColWidth="9.140625" defaultRowHeight="12.75"/>
  <cols>
    <col min="3" max="8" width="17.421875" style="0" customWidth="1"/>
  </cols>
  <sheetData>
    <row r="1" ht="13.5" thickBot="1"/>
    <row r="2" spans="2:8" ht="13.5" thickBot="1">
      <c r="B2" s="28" t="s">
        <v>122</v>
      </c>
      <c r="C2" s="29"/>
      <c r="D2" s="29"/>
      <c r="E2" s="29"/>
      <c r="F2" s="29"/>
      <c r="G2" s="29"/>
      <c r="H2" s="32"/>
    </row>
    <row r="3" spans="2:8" ht="13.5" thickBot="1">
      <c r="B3" s="33"/>
      <c r="C3" s="34"/>
      <c r="D3" s="34"/>
      <c r="E3" s="34"/>
      <c r="F3" s="34"/>
      <c r="G3" s="34"/>
      <c r="H3" s="4"/>
    </row>
    <row r="4" spans="2:8" ht="12.75">
      <c r="B4" s="215" t="s">
        <v>41</v>
      </c>
      <c r="C4" s="110" t="s">
        <v>96</v>
      </c>
      <c r="D4" s="110" t="s">
        <v>97</v>
      </c>
      <c r="E4" s="110" t="s">
        <v>98</v>
      </c>
      <c r="F4" s="110" t="s">
        <v>99</v>
      </c>
      <c r="G4" s="110" t="s">
        <v>100</v>
      </c>
      <c r="H4" s="36" t="s">
        <v>101</v>
      </c>
    </row>
    <row r="5" spans="2:8" ht="12.75">
      <c r="B5" s="37">
        <f>'INVESTMENT COST'!B5</f>
        <v>0</v>
      </c>
      <c r="C5" s="71"/>
      <c r="D5" s="71"/>
      <c r="E5" s="71"/>
      <c r="F5" s="72"/>
      <c r="G5" s="72"/>
      <c r="H5" s="68">
        <f>SUM(C5:G5)</f>
        <v>0</v>
      </c>
    </row>
    <row r="6" spans="2:8" ht="12.75">
      <c r="B6" s="37">
        <f aca="true" t="shared" si="0" ref="B6:B34">B5+1</f>
        <v>1</v>
      </c>
      <c r="C6" s="71"/>
      <c r="D6" s="71"/>
      <c r="E6" s="71"/>
      <c r="F6" s="72"/>
      <c r="G6" s="72"/>
      <c r="H6" s="68">
        <f aca="true" t="shared" si="1" ref="H6:H34">SUM(C6:G6)</f>
        <v>0</v>
      </c>
    </row>
    <row r="7" spans="2:8" ht="12.75">
      <c r="B7" s="37">
        <f t="shared" si="0"/>
        <v>2</v>
      </c>
      <c r="C7" s="71"/>
      <c r="D7" s="71"/>
      <c r="E7" s="71"/>
      <c r="F7" s="72"/>
      <c r="G7" s="72"/>
      <c r="H7" s="68">
        <f t="shared" si="1"/>
        <v>0</v>
      </c>
    </row>
    <row r="8" spans="2:8" ht="12.75">
      <c r="B8" s="37">
        <f t="shared" si="0"/>
        <v>3</v>
      </c>
      <c r="C8" s="71"/>
      <c r="D8" s="71"/>
      <c r="E8" s="71"/>
      <c r="F8" s="72"/>
      <c r="G8" s="72"/>
      <c r="H8" s="68">
        <f t="shared" si="1"/>
        <v>0</v>
      </c>
    </row>
    <row r="9" spans="2:8" ht="12.75">
      <c r="B9" s="37">
        <f t="shared" si="0"/>
        <v>4</v>
      </c>
      <c r="C9" s="71"/>
      <c r="D9" s="71"/>
      <c r="E9" s="71"/>
      <c r="F9" s="72"/>
      <c r="G9" s="72"/>
      <c r="H9" s="68">
        <f t="shared" si="1"/>
        <v>0</v>
      </c>
    </row>
    <row r="10" spans="2:8" ht="12.75">
      <c r="B10" s="37">
        <f t="shared" si="0"/>
        <v>5</v>
      </c>
      <c r="C10" s="71"/>
      <c r="D10" s="71"/>
      <c r="E10" s="71"/>
      <c r="F10" s="72"/>
      <c r="G10" s="72"/>
      <c r="H10" s="68">
        <f t="shared" si="1"/>
        <v>0</v>
      </c>
    </row>
    <row r="11" spans="2:8" ht="12.75">
      <c r="B11" s="37">
        <f t="shared" si="0"/>
        <v>6</v>
      </c>
      <c r="C11" s="71"/>
      <c r="D11" s="71"/>
      <c r="E11" s="71"/>
      <c r="F11" s="72"/>
      <c r="G11" s="72"/>
      <c r="H11" s="68">
        <f t="shared" si="1"/>
        <v>0</v>
      </c>
    </row>
    <row r="12" spans="2:8" ht="12.75">
      <c r="B12" s="37">
        <f t="shared" si="0"/>
        <v>7</v>
      </c>
      <c r="C12" s="71"/>
      <c r="D12" s="71"/>
      <c r="E12" s="71"/>
      <c r="F12" s="72"/>
      <c r="G12" s="72"/>
      <c r="H12" s="68">
        <f t="shared" si="1"/>
        <v>0</v>
      </c>
    </row>
    <row r="13" spans="2:8" ht="12.75">
      <c r="B13" s="37">
        <f t="shared" si="0"/>
        <v>8</v>
      </c>
      <c r="C13" s="71"/>
      <c r="D13" s="71"/>
      <c r="E13" s="71"/>
      <c r="F13" s="72"/>
      <c r="G13" s="72"/>
      <c r="H13" s="68">
        <f t="shared" si="1"/>
        <v>0</v>
      </c>
    </row>
    <row r="14" spans="2:8" ht="12.75">
      <c r="B14" s="37">
        <f t="shared" si="0"/>
        <v>9</v>
      </c>
      <c r="C14" s="71"/>
      <c r="D14" s="71"/>
      <c r="E14" s="71"/>
      <c r="F14" s="72"/>
      <c r="G14" s="72"/>
      <c r="H14" s="68">
        <f t="shared" si="1"/>
        <v>0</v>
      </c>
    </row>
    <row r="15" spans="2:8" ht="12.75">
      <c r="B15" s="37">
        <f t="shared" si="0"/>
        <v>10</v>
      </c>
      <c r="C15" s="71"/>
      <c r="D15" s="71"/>
      <c r="E15" s="71"/>
      <c r="F15" s="72"/>
      <c r="G15" s="72"/>
      <c r="H15" s="68">
        <f t="shared" si="1"/>
        <v>0</v>
      </c>
    </row>
    <row r="16" spans="2:8" ht="12.75">
      <c r="B16" s="37">
        <f t="shared" si="0"/>
        <v>11</v>
      </c>
      <c r="C16" s="71"/>
      <c r="D16" s="71"/>
      <c r="E16" s="71"/>
      <c r="F16" s="72"/>
      <c r="G16" s="72"/>
      <c r="H16" s="68">
        <f t="shared" si="1"/>
        <v>0</v>
      </c>
    </row>
    <row r="17" spans="2:8" ht="12.75">
      <c r="B17" s="37">
        <f t="shared" si="0"/>
        <v>12</v>
      </c>
      <c r="C17" s="71"/>
      <c r="D17" s="71"/>
      <c r="E17" s="71"/>
      <c r="F17" s="72"/>
      <c r="G17" s="72"/>
      <c r="H17" s="68">
        <f>SUM(C17:G17)</f>
        <v>0</v>
      </c>
    </row>
    <row r="18" spans="2:8" ht="12.75">
      <c r="B18" s="37">
        <f t="shared" si="0"/>
        <v>13</v>
      </c>
      <c r="C18" s="71"/>
      <c r="D18" s="71"/>
      <c r="E18" s="71"/>
      <c r="F18" s="72"/>
      <c r="G18" s="72"/>
      <c r="H18" s="68">
        <f t="shared" si="1"/>
        <v>0</v>
      </c>
    </row>
    <row r="19" spans="2:8" ht="12.75">
      <c r="B19" s="37">
        <f t="shared" si="0"/>
        <v>14</v>
      </c>
      <c r="C19" s="71"/>
      <c r="D19" s="71"/>
      <c r="E19" s="71"/>
      <c r="F19" s="72"/>
      <c r="G19" s="72"/>
      <c r="H19" s="68">
        <f t="shared" si="1"/>
        <v>0</v>
      </c>
    </row>
    <row r="20" spans="2:8" ht="12.75">
      <c r="B20" s="37">
        <f t="shared" si="0"/>
        <v>15</v>
      </c>
      <c r="C20" s="71"/>
      <c r="D20" s="71"/>
      <c r="E20" s="71"/>
      <c r="F20" s="72"/>
      <c r="G20" s="72"/>
      <c r="H20" s="68">
        <f t="shared" si="1"/>
        <v>0</v>
      </c>
    </row>
    <row r="21" spans="2:8" ht="12.75">
      <c r="B21" s="37">
        <f t="shared" si="0"/>
        <v>16</v>
      </c>
      <c r="C21" s="71"/>
      <c r="D21" s="71"/>
      <c r="E21" s="71"/>
      <c r="F21" s="72"/>
      <c r="G21" s="72"/>
      <c r="H21" s="68">
        <f t="shared" si="1"/>
        <v>0</v>
      </c>
    </row>
    <row r="22" spans="2:8" ht="12.75">
      <c r="B22" s="37">
        <f t="shared" si="0"/>
        <v>17</v>
      </c>
      <c r="C22" s="71"/>
      <c r="D22" s="71"/>
      <c r="E22" s="71"/>
      <c r="F22" s="72"/>
      <c r="G22" s="72"/>
      <c r="H22" s="68">
        <f t="shared" si="1"/>
        <v>0</v>
      </c>
    </row>
    <row r="23" spans="2:8" ht="12.75">
      <c r="B23" s="37">
        <f t="shared" si="0"/>
        <v>18</v>
      </c>
      <c r="C23" s="71"/>
      <c r="D23" s="71"/>
      <c r="E23" s="71"/>
      <c r="F23" s="72"/>
      <c r="G23" s="72"/>
      <c r="H23" s="68">
        <f t="shared" si="1"/>
        <v>0</v>
      </c>
    </row>
    <row r="24" spans="2:8" ht="12.75">
      <c r="B24" s="37">
        <f t="shared" si="0"/>
        <v>19</v>
      </c>
      <c r="C24" s="71"/>
      <c r="D24" s="71"/>
      <c r="E24" s="71"/>
      <c r="F24" s="72"/>
      <c r="G24" s="72"/>
      <c r="H24" s="68">
        <f t="shared" si="1"/>
        <v>0</v>
      </c>
    </row>
    <row r="25" spans="2:8" ht="12.75">
      <c r="B25" s="37">
        <f t="shared" si="0"/>
        <v>20</v>
      </c>
      <c r="C25" s="71"/>
      <c r="D25" s="71"/>
      <c r="E25" s="71"/>
      <c r="F25" s="72"/>
      <c r="G25" s="72"/>
      <c r="H25" s="68">
        <f t="shared" si="1"/>
        <v>0</v>
      </c>
    </row>
    <row r="26" spans="2:8" ht="12.75">
      <c r="B26" s="37">
        <f t="shared" si="0"/>
        <v>21</v>
      </c>
      <c r="C26" s="71"/>
      <c r="D26" s="71"/>
      <c r="E26" s="71"/>
      <c r="F26" s="72"/>
      <c r="G26" s="72"/>
      <c r="H26" s="68">
        <f>SUM(C26:G26)</f>
        <v>0</v>
      </c>
    </row>
    <row r="27" spans="2:8" ht="12.75">
      <c r="B27" s="37">
        <f t="shared" si="0"/>
        <v>22</v>
      </c>
      <c r="C27" s="71"/>
      <c r="D27" s="71"/>
      <c r="E27" s="71"/>
      <c r="F27" s="72"/>
      <c r="G27" s="72"/>
      <c r="H27" s="68">
        <f t="shared" si="1"/>
        <v>0</v>
      </c>
    </row>
    <row r="28" spans="2:8" ht="12.75">
      <c r="B28" s="37">
        <f t="shared" si="0"/>
        <v>23</v>
      </c>
      <c r="C28" s="71"/>
      <c r="D28" s="71"/>
      <c r="E28" s="71"/>
      <c r="F28" s="72"/>
      <c r="G28" s="72"/>
      <c r="H28" s="68">
        <f t="shared" si="1"/>
        <v>0</v>
      </c>
    </row>
    <row r="29" spans="2:8" ht="12.75">
      <c r="B29" s="37">
        <f t="shared" si="0"/>
        <v>24</v>
      </c>
      <c r="C29" s="71"/>
      <c r="D29" s="71"/>
      <c r="E29" s="71"/>
      <c r="F29" s="72"/>
      <c r="G29" s="72"/>
      <c r="H29" s="68">
        <f t="shared" si="1"/>
        <v>0</v>
      </c>
    </row>
    <row r="30" spans="2:8" ht="12.75">
      <c r="B30" s="37">
        <f t="shared" si="0"/>
        <v>25</v>
      </c>
      <c r="C30" s="71"/>
      <c r="D30" s="71"/>
      <c r="E30" s="71"/>
      <c r="F30" s="72"/>
      <c r="G30" s="72"/>
      <c r="H30" s="68">
        <f t="shared" si="1"/>
        <v>0</v>
      </c>
    </row>
    <row r="31" spans="2:8" ht="12.75">
      <c r="B31" s="37">
        <f t="shared" si="0"/>
        <v>26</v>
      </c>
      <c r="C31" s="71"/>
      <c r="D31" s="71"/>
      <c r="E31" s="71"/>
      <c r="F31" s="72"/>
      <c r="G31" s="72"/>
      <c r="H31" s="68">
        <f t="shared" si="1"/>
        <v>0</v>
      </c>
    </row>
    <row r="32" spans="2:8" ht="12.75">
      <c r="B32" s="37">
        <f t="shared" si="0"/>
        <v>27</v>
      </c>
      <c r="C32" s="71"/>
      <c r="D32" s="71"/>
      <c r="E32" s="71"/>
      <c r="F32" s="72"/>
      <c r="G32" s="72"/>
      <c r="H32" s="68">
        <f t="shared" si="1"/>
        <v>0</v>
      </c>
    </row>
    <row r="33" spans="2:8" ht="12.75">
      <c r="B33" s="37">
        <f t="shared" si="0"/>
        <v>28</v>
      </c>
      <c r="C33" s="71"/>
      <c r="D33" s="71"/>
      <c r="E33" s="71"/>
      <c r="F33" s="72"/>
      <c r="G33" s="72"/>
      <c r="H33" s="68">
        <f t="shared" si="1"/>
        <v>0</v>
      </c>
    </row>
    <row r="34" spans="2:8" ht="12.75">
      <c r="B34" s="37">
        <f t="shared" si="0"/>
        <v>29</v>
      </c>
      <c r="C34" s="71"/>
      <c r="D34" s="71"/>
      <c r="E34" s="71"/>
      <c r="F34" s="72"/>
      <c r="G34" s="72"/>
      <c r="H34" s="68">
        <f t="shared" si="1"/>
        <v>0</v>
      </c>
    </row>
    <row r="35" spans="2:8" ht="13.5" thickBot="1">
      <c r="B35" s="22" t="s">
        <v>0</v>
      </c>
      <c r="C35" s="73">
        <f aca="true" t="shared" si="2" ref="C35:H35">SUM(C5:C34)</f>
        <v>0</v>
      </c>
      <c r="D35" s="73">
        <f t="shared" si="2"/>
        <v>0</v>
      </c>
      <c r="E35" s="73">
        <f t="shared" si="2"/>
        <v>0</v>
      </c>
      <c r="F35" s="73">
        <f t="shared" si="2"/>
        <v>0</v>
      </c>
      <c r="G35" s="73">
        <f t="shared" si="2"/>
        <v>0</v>
      </c>
      <c r="H35" s="95">
        <f t="shared" si="2"/>
        <v>0</v>
      </c>
    </row>
    <row r="36" spans="2:8" ht="12.75">
      <c r="B36" s="26"/>
      <c r="C36" s="27"/>
      <c r="D36" s="27"/>
      <c r="E36" s="27"/>
      <c r="F36" s="27"/>
      <c r="G36" s="27"/>
      <c r="H36" s="25"/>
    </row>
    <row r="37" spans="2:8" ht="12.75">
      <c r="B37" s="38" t="s">
        <v>35</v>
      </c>
      <c r="C37" s="39"/>
      <c r="D37" s="39"/>
      <c r="E37" s="39"/>
      <c r="F37" s="39"/>
      <c r="G37" s="39"/>
      <c r="H37" s="40"/>
    </row>
    <row r="38" spans="2:8" ht="12.75">
      <c r="B38" s="41" t="s">
        <v>102</v>
      </c>
      <c r="C38" s="39"/>
      <c r="D38" s="39"/>
      <c r="E38" s="39"/>
      <c r="F38" s="39"/>
      <c r="G38" s="39"/>
      <c r="H38" s="40"/>
    </row>
    <row r="39" spans="2:8" ht="12.75">
      <c r="B39" s="31" t="s">
        <v>103</v>
      </c>
      <c r="C39" s="27"/>
      <c r="D39" s="27"/>
      <c r="E39" s="27"/>
      <c r="F39" s="27"/>
      <c r="G39" s="27"/>
      <c r="H39" s="25"/>
    </row>
  </sheetData>
  <sheetProtection/>
  <protectedRanges>
    <protectedRange sqref="C4:G4" name="Περιοχή1_10"/>
  </protectedRange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2:O95"/>
  <sheetViews>
    <sheetView zoomScale="85" zoomScaleNormal="85" zoomScalePageLayoutView="0" workbookViewId="0" topLeftCell="A1">
      <selection activeCell="L56" sqref="L56"/>
    </sheetView>
  </sheetViews>
  <sheetFormatPr defaultColWidth="9.140625" defaultRowHeight="12.75"/>
  <cols>
    <col min="1" max="1" width="3.28125" style="116" customWidth="1"/>
    <col min="2" max="2" width="8.421875" style="114" customWidth="1"/>
    <col min="3" max="3" width="15.421875" style="115" customWidth="1"/>
    <col min="4" max="4" width="20.421875" style="115" customWidth="1"/>
    <col min="5" max="5" width="29.00390625" style="115" customWidth="1"/>
    <col min="6" max="6" width="4.421875" style="116" customWidth="1"/>
    <col min="7" max="7" width="8.421875" style="116" customWidth="1"/>
    <col min="8" max="8" width="15.421875" style="116" customWidth="1"/>
    <col min="9" max="9" width="20.421875" style="116" customWidth="1"/>
    <col min="10" max="10" width="29.00390625" style="116" customWidth="1"/>
    <col min="11" max="11" width="3.421875" style="116" customWidth="1"/>
    <col min="12" max="12" width="9.140625" style="116" customWidth="1"/>
    <col min="13" max="13" width="15.421875" style="116" customWidth="1"/>
    <col min="14" max="14" width="20.421875" style="116" customWidth="1"/>
    <col min="15" max="15" width="29.00390625" style="116" customWidth="1"/>
    <col min="16" max="16384" width="9.140625" style="116" customWidth="1"/>
  </cols>
  <sheetData>
    <row r="1" ht="13.5" thickBot="1"/>
    <row r="2" spans="2:15" ht="18" customHeight="1" thickBot="1">
      <c r="B2" s="224" t="s">
        <v>114</v>
      </c>
      <c r="C2" s="241"/>
      <c r="D2" s="241"/>
      <c r="E2" s="241"/>
      <c r="F2" s="241"/>
      <c r="G2" s="241"/>
      <c r="H2" s="241"/>
      <c r="I2" s="241"/>
      <c r="J2" s="241"/>
      <c r="K2" s="241"/>
      <c r="L2" s="241"/>
      <c r="M2" s="241"/>
      <c r="N2" s="241"/>
      <c r="O2" s="242"/>
    </row>
    <row r="3" ht="6.75" customHeight="1" thickBot="1"/>
    <row r="4" spans="2:15" ht="13.5" thickBot="1">
      <c r="B4" s="28" t="s">
        <v>115</v>
      </c>
      <c r="C4" s="29"/>
      <c r="D4" s="29"/>
      <c r="E4" s="30"/>
      <c r="G4" s="28" t="s">
        <v>116</v>
      </c>
      <c r="H4" s="29"/>
      <c r="I4" s="29"/>
      <c r="J4" s="30"/>
      <c r="L4" s="28" t="s">
        <v>117</v>
      </c>
      <c r="M4" s="29"/>
      <c r="N4" s="29"/>
      <c r="O4" s="30"/>
    </row>
    <row r="5" spans="2:15" ht="6" customHeight="1" thickBot="1">
      <c r="B5" s="33"/>
      <c r="C5" s="34"/>
      <c r="D5" s="34"/>
      <c r="E5" s="109"/>
      <c r="G5" s="33"/>
      <c r="H5" s="34"/>
      <c r="I5" s="34"/>
      <c r="J5" s="109"/>
      <c r="L5" s="33"/>
      <c r="M5" s="34"/>
      <c r="N5" s="34"/>
      <c r="O5" s="109"/>
    </row>
    <row r="6" spans="2:15" ht="20.25" customHeight="1">
      <c r="B6" s="35"/>
      <c r="C6" s="110" t="s">
        <v>87</v>
      </c>
      <c r="D6" s="110" t="s">
        <v>88</v>
      </c>
      <c r="E6" s="111" t="s">
        <v>105</v>
      </c>
      <c r="G6" s="35"/>
      <c r="H6" s="110" t="s">
        <v>87</v>
      </c>
      <c r="I6" s="110" t="s">
        <v>88</v>
      </c>
      <c r="J6" s="111" t="s">
        <v>105</v>
      </c>
      <c r="L6" s="35"/>
      <c r="M6" s="110" t="s">
        <v>87</v>
      </c>
      <c r="N6" s="110" t="s">
        <v>88</v>
      </c>
      <c r="O6" s="111" t="s">
        <v>105</v>
      </c>
    </row>
    <row r="7" spans="2:15" ht="12.75">
      <c r="B7" s="37">
        <f>+'GENERAL INFORMATION'!C9</f>
        <v>0</v>
      </c>
      <c r="C7" s="71"/>
      <c r="D7" s="71"/>
      <c r="E7" s="112">
        <f>C7*D7</f>
        <v>0</v>
      </c>
      <c r="G7" s="37">
        <f>+'GENERAL INFORMATION'!C9</f>
        <v>0</v>
      </c>
      <c r="H7" s="71"/>
      <c r="I7" s="71"/>
      <c r="J7" s="112">
        <f>H7*I7</f>
        <v>0</v>
      </c>
      <c r="L7" s="37">
        <f>+'GENERAL INFORMATION'!C9</f>
        <v>0</v>
      </c>
      <c r="M7" s="71"/>
      <c r="N7" s="71"/>
      <c r="O7" s="112">
        <f>M7*N7</f>
        <v>0</v>
      </c>
    </row>
    <row r="8" spans="2:15" ht="12.75">
      <c r="B8" s="37">
        <f>+B7+1</f>
        <v>1</v>
      </c>
      <c r="C8" s="71"/>
      <c r="D8" s="71"/>
      <c r="E8" s="112">
        <f aca="true" t="shared" si="0" ref="E8:E36">C8*D8</f>
        <v>0</v>
      </c>
      <c r="G8" s="37">
        <f>+G7+1</f>
        <v>1</v>
      </c>
      <c r="H8" s="71"/>
      <c r="I8" s="71"/>
      <c r="J8" s="112">
        <f aca="true" t="shared" si="1" ref="J8:J36">H8*I8</f>
        <v>0</v>
      </c>
      <c r="L8" s="37">
        <f>+L7+1</f>
        <v>1</v>
      </c>
      <c r="M8" s="71"/>
      <c r="N8" s="71"/>
      <c r="O8" s="112">
        <f aca="true" t="shared" si="2" ref="O8:O36">M8*N8</f>
        <v>0</v>
      </c>
    </row>
    <row r="9" spans="2:15" ht="12.75">
      <c r="B9" s="37">
        <f aca="true" t="shared" si="3" ref="B9:B36">+B8+1</f>
        <v>2</v>
      </c>
      <c r="C9" s="71"/>
      <c r="D9" s="71"/>
      <c r="E9" s="112">
        <f t="shared" si="0"/>
        <v>0</v>
      </c>
      <c r="G9" s="37">
        <f aca="true" t="shared" si="4" ref="G9:G36">+G8+1</f>
        <v>2</v>
      </c>
      <c r="H9" s="71"/>
      <c r="I9" s="71"/>
      <c r="J9" s="112">
        <f t="shared" si="1"/>
        <v>0</v>
      </c>
      <c r="L9" s="37">
        <f aca="true" t="shared" si="5" ref="L9:L36">+L8+1</f>
        <v>2</v>
      </c>
      <c r="M9" s="71"/>
      <c r="N9" s="71"/>
      <c r="O9" s="112">
        <f t="shared" si="2"/>
        <v>0</v>
      </c>
    </row>
    <row r="10" spans="2:15" ht="12.75">
      <c r="B10" s="37">
        <f t="shared" si="3"/>
        <v>3</v>
      </c>
      <c r="C10" s="71"/>
      <c r="D10" s="71"/>
      <c r="E10" s="112">
        <f t="shared" si="0"/>
        <v>0</v>
      </c>
      <c r="G10" s="37">
        <f t="shared" si="4"/>
        <v>3</v>
      </c>
      <c r="H10" s="71"/>
      <c r="I10" s="71"/>
      <c r="J10" s="112">
        <f t="shared" si="1"/>
        <v>0</v>
      </c>
      <c r="L10" s="37">
        <f t="shared" si="5"/>
        <v>3</v>
      </c>
      <c r="M10" s="71"/>
      <c r="N10" s="71"/>
      <c r="O10" s="112">
        <f t="shared" si="2"/>
        <v>0</v>
      </c>
    </row>
    <row r="11" spans="2:15" ht="12.75">
      <c r="B11" s="37">
        <f t="shared" si="3"/>
        <v>4</v>
      </c>
      <c r="C11" s="71"/>
      <c r="D11" s="71"/>
      <c r="E11" s="112">
        <f t="shared" si="0"/>
        <v>0</v>
      </c>
      <c r="G11" s="37">
        <f t="shared" si="4"/>
        <v>4</v>
      </c>
      <c r="H11" s="71"/>
      <c r="I11" s="71"/>
      <c r="J11" s="112">
        <f t="shared" si="1"/>
        <v>0</v>
      </c>
      <c r="L11" s="37">
        <f t="shared" si="5"/>
        <v>4</v>
      </c>
      <c r="M11" s="71"/>
      <c r="N11" s="71"/>
      <c r="O11" s="112">
        <f t="shared" si="2"/>
        <v>0</v>
      </c>
    </row>
    <row r="12" spans="2:15" ht="12.75">
      <c r="B12" s="37">
        <f t="shared" si="3"/>
        <v>5</v>
      </c>
      <c r="C12" s="71"/>
      <c r="D12" s="71"/>
      <c r="E12" s="112">
        <f t="shared" si="0"/>
        <v>0</v>
      </c>
      <c r="G12" s="37">
        <f t="shared" si="4"/>
        <v>5</v>
      </c>
      <c r="H12" s="71"/>
      <c r="I12" s="71"/>
      <c r="J12" s="112">
        <f t="shared" si="1"/>
        <v>0</v>
      </c>
      <c r="L12" s="37">
        <f t="shared" si="5"/>
        <v>5</v>
      </c>
      <c r="M12" s="71"/>
      <c r="N12" s="71"/>
      <c r="O12" s="112">
        <f t="shared" si="2"/>
        <v>0</v>
      </c>
    </row>
    <row r="13" spans="2:15" ht="12.75">
      <c r="B13" s="37">
        <f t="shared" si="3"/>
        <v>6</v>
      </c>
      <c r="C13" s="71"/>
      <c r="D13" s="71"/>
      <c r="E13" s="112">
        <f t="shared" si="0"/>
        <v>0</v>
      </c>
      <c r="G13" s="37">
        <f t="shared" si="4"/>
        <v>6</v>
      </c>
      <c r="H13" s="71"/>
      <c r="I13" s="71"/>
      <c r="J13" s="112">
        <f t="shared" si="1"/>
        <v>0</v>
      </c>
      <c r="L13" s="37">
        <f t="shared" si="5"/>
        <v>6</v>
      </c>
      <c r="M13" s="71"/>
      <c r="N13" s="71"/>
      <c r="O13" s="112">
        <f t="shared" si="2"/>
        <v>0</v>
      </c>
    </row>
    <row r="14" spans="2:15" ht="12.75">
      <c r="B14" s="37">
        <f t="shared" si="3"/>
        <v>7</v>
      </c>
      <c r="C14" s="71"/>
      <c r="D14" s="71"/>
      <c r="E14" s="112">
        <f t="shared" si="0"/>
        <v>0</v>
      </c>
      <c r="G14" s="37">
        <f t="shared" si="4"/>
        <v>7</v>
      </c>
      <c r="H14" s="71"/>
      <c r="I14" s="71"/>
      <c r="J14" s="112">
        <f t="shared" si="1"/>
        <v>0</v>
      </c>
      <c r="L14" s="37">
        <f t="shared" si="5"/>
        <v>7</v>
      </c>
      <c r="M14" s="71"/>
      <c r="N14" s="71"/>
      <c r="O14" s="112">
        <f t="shared" si="2"/>
        <v>0</v>
      </c>
    </row>
    <row r="15" spans="2:15" ht="12.75">
      <c r="B15" s="37">
        <f t="shared" si="3"/>
        <v>8</v>
      </c>
      <c r="C15" s="71"/>
      <c r="D15" s="71"/>
      <c r="E15" s="112">
        <f t="shared" si="0"/>
        <v>0</v>
      </c>
      <c r="G15" s="37">
        <f t="shared" si="4"/>
        <v>8</v>
      </c>
      <c r="H15" s="71"/>
      <c r="I15" s="71"/>
      <c r="J15" s="112">
        <f t="shared" si="1"/>
        <v>0</v>
      </c>
      <c r="L15" s="37">
        <f t="shared" si="5"/>
        <v>8</v>
      </c>
      <c r="M15" s="71"/>
      <c r="N15" s="71"/>
      <c r="O15" s="112">
        <f t="shared" si="2"/>
        <v>0</v>
      </c>
    </row>
    <row r="16" spans="2:15" ht="12.75">
      <c r="B16" s="37">
        <f t="shared" si="3"/>
        <v>9</v>
      </c>
      <c r="C16" s="71"/>
      <c r="D16" s="71"/>
      <c r="E16" s="112">
        <f t="shared" si="0"/>
        <v>0</v>
      </c>
      <c r="G16" s="37">
        <f t="shared" si="4"/>
        <v>9</v>
      </c>
      <c r="H16" s="71"/>
      <c r="I16" s="71"/>
      <c r="J16" s="112">
        <f t="shared" si="1"/>
        <v>0</v>
      </c>
      <c r="L16" s="37">
        <f t="shared" si="5"/>
        <v>9</v>
      </c>
      <c r="M16" s="71"/>
      <c r="N16" s="71"/>
      <c r="O16" s="112">
        <f t="shared" si="2"/>
        <v>0</v>
      </c>
    </row>
    <row r="17" spans="2:15" ht="12.75">
      <c r="B17" s="37">
        <f t="shared" si="3"/>
        <v>10</v>
      </c>
      <c r="C17" s="71"/>
      <c r="D17" s="71"/>
      <c r="E17" s="112">
        <f t="shared" si="0"/>
        <v>0</v>
      </c>
      <c r="G17" s="37">
        <f t="shared" si="4"/>
        <v>10</v>
      </c>
      <c r="H17" s="71"/>
      <c r="I17" s="71"/>
      <c r="J17" s="112">
        <f t="shared" si="1"/>
        <v>0</v>
      </c>
      <c r="L17" s="37">
        <f t="shared" si="5"/>
        <v>10</v>
      </c>
      <c r="M17" s="71"/>
      <c r="N17" s="71"/>
      <c r="O17" s="112">
        <f t="shared" si="2"/>
        <v>0</v>
      </c>
    </row>
    <row r="18" spans="2:15" ht="12.75">
      <c r="B18" s="37">
        <f t="shared" si="3"/>
        <v>11</v>
      </c>
      <c r="C18" s="71"/>
      <c r="D18" s="71"/>
      <c r="E18" s="112">
        <f t="shared" si="0"/>
        <v>0</v>
      </c>
      <c r="G18" s="37">
        <f t="shared" si="4"/>
        <v>11</v>
      </c>
      <c r="H18" s="71"/>
      <c r="I18" s="71"/>
      <c r="J18" s="112">
        <f t="shared" si="1"/>
        <v>0</v>
      </c>
      <c r="L18" s="37">
        <f t="shared" si="5"/>
        <v>11</v>
      </c>
      <c r="M18" s="71"/>
      <c r="N18" s="71"/>
      <c r="O18" s="112">
        <f t="shared" si="2"/>
        <v>0</v>
      </c>
    </row>
    <row r="19" spans="2:15" ht="12.75">
      <c r="B19" s="37">
        <f t="shared" si="3"/>
        <v>12</v>
      </c>
      <c r="C19" s="71"/>
      <c r="D19" s="71"/>
      <c r="E19" s="112">
        <f t="shared" si="0"/>
        <v>0</v>
      </c>
      <c r="G19" s="37">
        <f t="shared" si="4"/>
        <v>12</v>
      </c>
      <c r="H19" s="71"/>
      <c r="I19" s="71"/>
      <c r="J19" s="112">
        <f t="shared" si="1"/>
        <v>0</v>
      </c>
      <c r="L19" s="37">
        <f t="shared" si="5"/>
        <v>12</v>
      </c>
      <c r="M19" s="71"/>
      <c r="N19" s="71"/>
      <c r="O19" s="112">
        <f t="shared" si="2"/>
        <v>0</v>
      </c>
    </row>
    <row r="20" spans="2:15" ht="12.75">
      <c r="B20" s="37">
        <f t="shared" si="3"/>
        <v>13</v>
      </c>
      <c r="C20" s="71"/>
      <c r="D20" s="71"/>
      <c r="E20" s="112">
        <f t="shared" si="0"/>
        <v>0</v>
      </c>
      <c r="G20" s="37">
        <f t="shared" si="4"/>
        <v>13</v>
      </c>
      <c r="H20" s="71"/>
      <c r="I20" s="71"/>
      <c r="J20" s="112">
        <f t="shared" si="1"/>
        <v>0</v>
      </c>
      <c r="L20" s="37">
        <f t="shared" si="5"/>
        <v>13</v>
      </c>
      <c r="M20" s="71"/>
      <c r="N20" s="71"/>
      <c r="O20" s="112">
        <f t="shared" si="2"/>
        <v>0</v>
      </c>
    </row>
    <row r="21" spans="2:15" ht="12.75">
      <c r="B21" s="37">
        <f t="shared" si="3"/>
        <v>14</v>
      </c>
      <c r="C21" s="71"/>
      <c r="D21" s="71"/>
      <c r="E21" s="112">
        <f t="shared" si="0"/>
        <v>0</v>
      </c>
      <c r="G21" s="37">
        <f t="shared" si="4"/>
        <v>14</v>
      </c>
      <c r="H21" s="71"/>
      <c r="I21" s="71"/>
      <c r="J21" s="112">
        <f t="shared" si="1"/>
        <v>0</v>
      </c>
      <c r="L21" s="37">
        <f t="shared" si="5"/>
        <v>14</v>
      </c>
      <c r="M21" s="71"/>
      <c r="N21" s="71"/>
      <c r="O21" s="112">
        <f t="shared" si="2"/>
        <v>0</v>
      </c>
    </row>
    <row r="22" spans="2:15" ht="12.75">
      <c r="B22" s="37">
        <f t="shared" si="3"/>
        <v>15</v>
      </c>
      <c r="C22" s="71"/>
      <c r="D22" s="71"/>
      <c r="E22" s="112">
        <f t="shared" si="0"/>
        <v>0</v>
      </c>
      <c r="G22" s="37">
        <f t="shared" si="4"/>
        <v>15</v>
      </c>
      <c r="H22" s="71"/>
      <c r="I22" s="71"/>
      <c r="J22" s="112">
        <f t="shared" si="1"/>
        <v>0</v>
      </c>
      <c r="L22" s="37">
        <f t="shared" si="5"/>
        <v>15</v>
      </c>
      <c r="M22" s="71"/>
      <c r="N22" s="71"/>
      <c r="O22" s="112">
        <f t="shared" si="2"/>
        <v>0</v>
      </c>
    </row>
    <row r="23" spans="2:15" ht="12.75">
      <c r="B23" s="37">
        <f t="shared" si="3"/>
        <v>16</v>
      </c>
      <c r="C23" s="71"/>
      <c r="D23" s="71"/>
      <c r="E23" s="112">
        <f t="shared" si="0"/>
        <v>0</v>
      </c>
      <c r="G23" s="37">
        <f t="shared" si="4"/>
        <v>16</v>
      </c>
      <c r="H23" s="71"/>
      <c r="I23" s="71"/>
      <c r="J23" s="112">
        <f t="shared" si="1"/>
        <v>0</v>
      </c>
      <c r="L23" s="37">
        <f t="shared" si="5"/>
        <v>16</v>
      </c>
      <c r="M23" s="71"/>
      <c r="N23" s="71"/>
      <c r="O23" s="112">
        <f t="shared" si="2"/>
        <v>0</v>
      </c>
    </row>
    <row r="24" spans="2:15" ht="12.75">
      <c r="B24" s="37">
        <f t="shared" si="3"/>
        <v>17</v>
      </c>
      <c r="C24" s="71"/>
      <c r="D24" s="71"/>
      <c r="E24" s="112">
        <f t="shared" si="0"/>
        <v>0</v>
      </c>
      <c r="G24" s="37">
        <f t="shared" si="4"/>
        <v>17</v>
      </c>
      <c r="H24" s="71"/>
      <c r="I24" s="71"/>
      <c r="J24" s="112">
        <f t="shared" si="1"/>
        <v>0</v>
      </c>
      <c r="L24" s="37">
        <f t="shared" si="5"/>
        <v>17</v>
      </c>
      <c r="M24" s="71"/>
      <c r="N24" s="71"/>
      <c r="O24" s="112">
        <f t="shared" si="2"/>
        <v>0</v>
      </c>
    </row>
    <row r="25" spans="2:15" ht="12.75">
      <c r="B25" s="37">
        <f t="shared" si="3"/>
        <v>18</v>
      </c>
      <c r="C25" s="71"/>
      <c r="D25" s="71"/>
      <c r="E25" s="112">
        <f t="shared" si="0"/>
        <v>0</v>
      </c>
      <c r="G25" s="37">
        <f t="shared" si="4"/>
        <v>18</v>
      </c>
      <c r="H25" s="71"/>
      <c r="I25" s="71"/>
      <c r="J25" s="112">
        <f t="shared" si="1"/>
        <v>0</v>
      </c>
      <c r="L25" s="37">
        <f t="shared" si="5"/>
        <v>18</v>
      </c>
      <c r="M25" s="71"/>
      <c r="N25" s="71"/>
      <c r="O25" s="112">
        <f t="shared" si="2"/>
        <v>0</v>
      </c>
    </row>
    <row r="26" spans="2:15" ht="12.75">
      <c r="B26" s="37">
        <f t="shared" si="3"/>
        <v>19</v>
      </c>
      <c r="C26" s="71"/>
      <c r="D26" s="71"/>
      <c r="E26" s="112">
        <f t="shared" si="0"/>
        <v>0</v>
      </c>
      <c r="G26" s="37">
        <f t="shared" si="4"/>
        <v>19</v>
      </c>
      <c r="H26" s="71"/>
      <c r="I26" s="71"/>
      <c r="J26" s="112">
        <f t="shared" si="1"/>
        <v>0</v>
      </c>
      <c r="L26" s="37">
        <f t="shared" si="5"/>
        <v>19</v>
      </c>
      <c r="M26" s="71"/>
      <c r="N26" s="71"/>
      <c r="O26" s="112">
        <f t="shared" si="2"/>
        <v>0</v>
      </c>
    </row>
    <row r="27" spans="2:15" ht="12.75">
      <c r="B27" s="37">
        <f t="shared" si="3"/>
        <v>20</v>
      </c>
      <c r="C27" s="71"/>
      <c r="D27" s="71"/>
      <c r="E27" s="112">
        <f t="shared" si="0"/>
        <v>0</v>
      </c>
      <c r="G27" s="37">
        <f t="shared" si="4"/>
        <v>20</v>
      </c>
      <c r="H27" s="71"/>
      <c r="I27" s="71"/>
      <c r="J27" s="112">
        <f t="shared" si="1"/>
        <v>0</v>
      </c>
      <c r="L27" s="37">
        <f t="shared" si="5"/>
        <v>20</v>
      </c>
      <c r="M27" s="71"/>
      <c r="N27" s="71"/>
      <c r="O27" s="112">
        <f t="shared" si="2"/>
        <v>0</v>
      </c>
    </row>
    <row r="28" spans="2:15" ht="12.75">
      <c r="B28" s="37">
        <f t="shared" si="3"/>
        <v>21</v>
      </c>
      <c r="C28" s="71"/>
      <c r="D28" s="71"/>
      <c r="E28" s="112">
        <f t="shared" si="0"/>
        <v>0</v>
      </c>
      <c r="G28" s="37">
        <f t="shared" si="4"/>
        <v>21</v>
      </c>
      <c r="H28" s="71"/>
      <c r="I28" s="71"/>
      <c r="J28" s="112">
        <f t="shared" si="1"/>
        <v>0</v>
      </c>
      <c r="L28" s="37">
        <f t="shared" si="5"/>
        <v>21</v>
      </c>
      <c r="M28" s="71"/>
      <c r="N28" s="71"/>
      <c r="O28" s="112">
        <f t="shared" si="2"/>
        <v>0</v>
      </c>
    </row>
    <row r="29" spans="2:15" ht="12.75">
      <c r="B29" s="37">
        <f t="shared" si="3"/>
        <v>22</v>
      </c>
      <c r="C29" s="71"/>
      <c r="D29" s="71"/>
      <c r="E29" s="112">
        <f t="shared" si="0"/>
        <v>0</v>
      </c>
      <c r="G29" s="37">
        <f t="shared" si="4"/>
        <v>22</v>
      </c>
      <c r="H29" s="71"/>
      <c r="I29" s="71"/>
      <c r="J29" s="112">
        <f t="shared" si="1"/>
        <v>0</v>
      </c>
      <c r="L29" s="37">
        <f t="shared" si="5"/>
        <v>22</v>
      </c>
      <c r="M29" s="71"/>
      <c r="N29" s="71"/>
      <c r="O29" s="112">
        <f t="shared" si="2"/>
        <v>0</v>
      </c>
    </row>
    <row r="30" spans="2:15" ht="12.75">
      <c r="B30" s="37">
        <f t="shared" si="3"/>
        <v>23</v>
      </c>
      <c r="C30" s="71"/>
      <c r="D30" s="71"/>
      <c r="E30" s="112">
        <f t="shared" si="0"/>
        <v>0</v>
      </c>
      <c r="G30" s="37">
        <f t="shared" si="4"/>
        <v>23</v>
      </c>
      <c r="H30" s="71"/>
      <c r="I30" s="71"/>
      <c r="J30" s="112">
        <f t="shared" si="1"/>
        <v>0</v>
      </c>
      <c r="L30" s="37">
        <f t="shared" si="5"/>
        <v>23</v>
      </c>
      <c r="M30" s="71"/>
      <c r="N30" s="71"/>
      <c r="O30" s="112">
        <f t="shared" si="2"/>
        <v>0</v>
      </c>
    </row>
    <row r="31" spans="2:15" ht="12.75">
      <c r="B31" s="37">
        <f t="shared" si="3"/>
        <v>24</v>
      </c>
      <c r="C31" s="71"/>
      <c r="D31" s="71"/>
      <c r="E31" s="112">
        <f t="shared" si="0"/>
        <v>0</v>
      </c>
      <c r="G31" s="37">
        <f t="shared" si="4"/>
        <v>24</v>
      </c>
      <c r="H31" s="71"/>
      <c r="I31" s="71"/>
      <c r="J31" s="112">
        <f t="shared" si="1"/>
        <v>0</v>
      </c>
      <c r="L31" s="37">
        <f t="shared" si="5"/>
        <v>24</v>
      </c>
      <c r="M31" s="71"/>
      <c r="N31" s="71"/>
      <c r="O31" s="112">
        <f t="shared" si="2"/>
        <v>0</v>
      </c>
    </row>
    <row r="32" spans="2:15" ht="12.75">
      <c r="B32" s="37">
        <f t="shared" si="3"/>
        <v>25</v>
      </c>
      <c r="C32" s="71"/>
      <c r="D32" s="71"/>
      <c r="E32" s="112">
        <f t="shared" si="0"/>
        <v>0</v>
      </c>
      <c r="G32" s="37">
        <f t="shared" si="4"/>
        <v>25</v>
      </c>
      <c r="H32" s="71"/>
      <c r="I32" s="71"/>
      <c r="J32" s="112">
        <f t="shared" si="1"/>
        <v>0</v>
      </c>
      <c r="L32" s="37">
        <f t="shared" si="5"/>
        <v>25</v>
      </c>
      <c r="M32" s="71"/>
      <c r="N32" s="71"/>
      <c r="O32" s="112">
        <f t="shared" si="2"/>
        <v>0</v>
      </c>
    </row>
    <row r="33" spans="2:15" ht="12.75">
      <c r="B33" s="37">
        <f t="shared" si="3"/>
        <v>26</v>
      </c>
      <c r="C33" s="71"/>
      <c r="D33" s="71"/>
      <c r="E33" s="112">
        <f t="shared" si="0"/>
        <v>0</v>
      </c>
      <c r="G33" s="37">
        <f t="shared" si="4"/>
        <v>26</v>
      </c>
      <c r="H33" s="71"/>
      <c r="I33" s="71"/>
      <c r="J33" s="112">
        <f t="shared" si="1"/>
        <v>0</v>
      </c>
      <c r="L33" s="37">
        <f t="shared" si="5"/>
        <v>26</v>
      </c>
      <c r="M33" s="71"/>
      <c r="N33" s="71"/>
      <c r="O33" s="112">
        <f t="shared" si="2"/>
        <v>0</v>
      </c>
    </row>
    <row r="34" spans="2:15" ht="12.75">
      <c r="B34" s="37">
        <f t="shared" si="3"/>
        <v>27</v>
      </c>
      <c r="C34" s="71"/>
      <c r="D34" s="71"/>
      <c r="E34" s="112">
        <f t="shared" si="0"/>
        <v>0</v>
      </c>
      <c r="G34" s="37">
        <f t="shared" si="4"/>
        <v>27</v>
      </c>
      <c r="H34" s="71"/>
      <c r="I34" s="71"/>
      <c r="J34" s="112">
        <f t="shared" si="1"/>
        <v>0</v>
      </c>
      <c r="L34" s="37">
        <f t="shared" si="5"/>
        <v>27</v>
      </c>
      <c r="M34" s="71"/>
      <c r="N34" s="71"/>
      <c r="O34" s="112">
        <f t="shared" si="2"/>
        <v>0</v>
      </c>
    </row>
    <row r="35" spans="2:15" ht="12.75">
      <c r="B35" s="37">
        <f t="shared" si="3"/>
        <v>28</v>
      </c>
      <c r="C35" s="71"/>
      <c r="D35" s="71"/>
      <c r="E35" s="112">
        <f t="shared" si="0"/>
        <v>0</v>
      </c>
      <c r="G35" s="37">
        <f t="shared" si="4"/>
        <v>28</v>
      </c>
      <c r="H35" s="71"/>
      <c r="I35" s="71"/>
      <c r="J35" s="112">
        <f t="shared" si="1"/>
        <v>0</v>
      </c>
      <c r="L35" s="37">
        <f t="shared" si="5"/>
        <v>28</v>
      </c>
      <c r="M35" s="71"/>
      <c r="N35" s="71"/>
      <c r="O35" s="112">
        <f t="shared" si="2"/>
        <v>0</v>
      </c>
    </row>
    <row r="36" spans="2:15" ht="12.75">
      <c r="B36" s="37">
        <f t="shared" si="3"/>
        <v>29</v>
      </c>
      <c r="C36" s="71"/>
      <c r="D36" s="71"/>
      <c r="E36" s="112">
        <f t="shared" si="0"/>
        <v>0</v>
      </c>
      <c r="G36" s="37">
        <f t="shared" si="4"/>
        <v>29</v>
      </c>
      <c r="H36" s="71"/>
      <c r="I36" s="71"/>
      <c r="J36" s="112">
        <f t="shared" si="1"/>
        <v>0</v>
      </c>
      <c r="L36" s="37">
        <f t="shared" si="5"/>
        <v>29</v>
      </c>
      <c r="M36" s="71"/>
      <c r="N36" s="71"/>
      <c r="O36" s="112">
        <f t="shared" si="2"/>
        <v>0</v>
      </c>
    </row>
    <row r="37" spans="2:15" ht="15" customHeight="1" thickBot="1">
      <c r="B37" s="213" t="s">
        <v>90</v>
      </c>
      <c r="C37" s="73"/>
      <c r="D37" s="73"/>
      <c r="E37" s="113">
        <f>SUM(E7:E36)</f>
        <v>0</v>
      </c>
      <c r="G37" s="213" t="s">
        <v>90</v>
      </c>
      <c r="H37" s="73"/>
      <c r="I37" s="73"/>
      <c r="J37" s="113">
        <f>SUM(J7:J36)</f>
        <v>0</v>
      </c>
      <c r="L37" s="213" t="s">
        <v>90</v>
      </c>
      <c r="M37" s="73"/>
      <c r="N37" s="73"/>
      <c r="O37" s="113">
        <f>SUM(O7:O36)</f>
        <v>0</v>
      </c>
    </row>
    <row r="38" spans="2:15" ht="12.75">
      <c r="B38" s="243" t="s">
        <v>106</v>
      </c>
      <c r="C38" s="244"/>
      <c r="D38" s="244"/>
      <c r="E38" s="245"/>
      <c r="G38" s="243" t="s">
        <v>91</v>
      </c>
      <c r="H38" s="244"/>
      <c r="I38" s="244"/>
      <c r="J38" s="245"/>
      <c r="L38" s="243" t="s">
        <v>91</v>
      </c>
      <c r="M38" s="244"/>
      <c r="N38" s="244"/>
      <c r="O38" s="245"/>
    </row>
    <row r="39" spans="2:15" ht="12.75">
      <c r="B39" s="246"/>
      <c r="C39" s="247"/>
      <c r="D39" s="247"/>
      <c r="E39" s="248"/>
      <c r="G39" s="246"/>
      <c r="H39" s="247"/>
      <c r="I39" s="247"/>
      <c r="J39" s="248"/>
      <c r="L39" s="246"/>
      <c r="M39" s="247"/>
      <c r="N39" s="247"/>
      <c r="O39" s="248"/>
    </row>
    <row r="40" spans="2:15" ht="12.75">
      <c r="B40" s="246"/>
      <c r="C40" s="247"/>
      <c r="D40" s="247"/>
      <c r="E40" s="248"/>
      <c r="G40" s="246"/>
      <c r="H40" s="247"/>
      <c r="I40" s="247"/>
      <c r="J40" s="248"/>
      <c r="L40" s="246"/>
      <c r="M40" s="247"/>
      <c r="N40" s="247"/>
      <c r="O40" s="248"/>
    </row>
    <row r="41" spans="2:15" ht="12.75">
      <c r="B41" s="246"/>
      <c r="C41" s="247"/>
      <c r="D41" s="247"/>
      <c r="E41" s="248"/>
      <c r="G41" s="246"/>
      <c r="H41" s="247"/>
      <c r="I41" s="247"/>
      <c r="J41" s="248"/>
      <c r="L41" s="246"/>
      <c r="M41" s="247"/>
      <c r="N41" s="247"/>
      <c r="O41" s="248"/>
    </row>
    <row r="42" spans="2:15" ht="12.75">
      <c r="B42" s="246"/>
      <c r="C42" s="247"/>
      <c r="D42" s="247"/>
      <c r="E42" s="248"/>
      <c r="G42" s="246"/>
      <c r="H42" s="247"/>
      <c r="I42" s="247"/>
      <c r="J42" s="248"/>
      <c r="L42" s="246"/>
      <c r="M42" s="247"/>
      <c r="N42" s="247"/>
      <c r="O42" s="248"/>
    </row>
    <row r="43" spans="2:15" ht="6" customHeight="1">
      <c r="B43" s="249"/>
      <c r="C43" s="247"/>
      <c r="D43" s="247"/>
      <c r="E43" s="248"/>
      <c r="G43" s="249"/>
      <c r="H43" s="247"/>
      <c r="I43" s="247"/>
      <c r="J43" s="248"/>
      <c r="L43" s="249"/>
      <c r="M43" s="247"/>
      <c r="N43" s="247"/>
      <c r="O43" s="248"/>
    </row>
    <row r="44" spans="2:15" ht="16.5" customHeight="1" thickBot="1">
      <c r="B44" s="250"/>
      <c r="C44" s="251"/>
      <c r="D44" s="251"/>
      <c r="E44" s="252"/>
      <c r="G44" s="250"/>
      <c r="H44" s="251"/>
      <c r="I44" s="251"/>
      <c r="J44" s="252"/>
      <c r="L44" s="250"/>
      <c r="M44" s="251"/>
      <c r="N44" s="251"/>
      <c r="O44" s="252"/>
    </row>
    <row r="45" ht="8.25" customHeight="1"/>
    <row r="46" spans="2:6" ht="12.75">
      <c r="B46" s="117" t="s">
        <v>35</v>
      </c>
      <c r="C46" s="118"/>
      <c r="D46" s="118"/>
      <c r="E46" s="118"/>
      <c r="F46" s="118"/>
    </row>
    <row r="47" spans="2:9" s="14" customFormat="1" ht="11.25">
      <c r="B47" s="119" t="s">
        <v>107</v>
      </c>
      <c r="C47" s="120"/>
      <c r="D47" s="120"/>
      <c r="E47" s="120"/>
      <c r="F47" s="120"/>
      <c r="G47" s="120"/>
      <c r="H47" s="120"/>
      <c r="I47" s="23"/>
    </row>
    <row r="48" spans="2:9" s="14" customFormat="1" ht="11.25">
      <c r="B48" s="191" t="s">
        <v>108</v>
      </c>
      <c r="D48" s="120"/>
      <c r="F48" s="120"/>
      <c r="G48" s="120"/>
      <c r="H48" s="120"/>
      <c r="I48" s="23"/>
    </row>
    <row r="49" spans="2:6" ht="12.75">
      <c r="B49" s="119" t="s">
        <v>109</v>
      </c>
      <c r="C49" s="118"/>
      <c r="D49" s="118"/>
      <c r="E49" s="118"/>
      <c r="F49" s="118"/>
    </row>
    <row r="50" spans="2:6" ht="12.75">
      <c r="B50" s="14" t="s">
        <v>110</v>
      </c>
      <c r="F50" s="115"/>
    </row>
    <row r="51" spans="2:6" ht="12.75">
      <c r="B51" s="14" t="s">
        <v>111</v>
      </c>
      <c r="C51" s="118"/>
      <c r="D51" s="118"/>
      <c r="E51" s="118"/>
      <c r="F51" s="118"/>
    </row>
    <row r="52" ht="12" customHeight="1">
      <c r="B52" s="119" t="s">
        <v>112</v>
      </c>
    </row>
    <row r="53" spans="2:6" s="190" customFormat="1" ht="12.75">
      <c r="B53" s="216" t="s">
        <v>113</v>
      </c>
      <c r="C53" s="192"/>
      <c r="D53" s="192"/>
      <c r="E53" s="192"/>
      <c r="F53" s="142"/>
    </row>
    <row r="54" ht="13.5" thickBot="1"/>
    <row r="55" spans="2:15" ht="13.5" thickBot="1">
      <c r="B55" s="28" t="s">
        <v>118</v>
      </c>
      <c r="C55" s="29"/>
      <c r="D55" s="29"/>
      <c r="E55" s="30"/>
      <c r="G55" s="28" t="s">
        <v>119</v>
      </c>
      <c r="H55" s="29"/>
      <c r="I55" s="29"/>
      <c r="J55" s="30"/>
      <c r="L55" s="28" t="s">
        <v>120</v>
      </c>
      <c r="M55" s="29"/>
      <c r="N55" s="29"/>
      <c r="O55" s="30"/>
    </row>
    <row r="56" spans="2:15" ht="13.5" thickBot="1">
      <c r="B56" s="33"/>
      <c r="C56" s="34"/>
      <c r="D56" s="34"/>
      <c r="E56" s="109"/>
      <c r="G56" s="33"/>
      <c r="H56" s="34"/>
      <c r="I56" s="34"/>
      <c r="J56" s="109"/>
      <c r="L56" s="33"/>
      <c r="M56" s="34"/>
      <c r="N56" s="34"/>
      <c r="O56" s="109"/>
    </row>
    <row r="57" spans="2:15" ht="12.75">
      <c r="B57" s="35"/>
      <c r="C57" s="110" t="s">
        <v>87</v>
      </c>
      <c r="D57" s="110" t="s">
        <v>88</v>
      </c>
      <c r="E57" s="111" t="s">
        <v>105</v>
      </c>
      <c r="G57" s="35"/>
      <c r="H57" s="110" t="s">
        <v>87</v>
      </c>
      <c r="I57" s="110" t="s">
        <v>88</v>
      </c>
      <c r="J57" s="111" t="s">
        <v>105</v>
      </c>
      <c r="L57" s="35"/>
      <c r="M57" s="110" t="s">
        <v>87</v>
      </c>
      <c r="N57" s="110" t="s">
        <v>88</v>
      </c>
      <c r="O57" s="111" t="s">
        <v>105</v>
      </c>
    </row>
    <row r="58" spans="2:15" ht="12.75">
      <c r="B58" s="37">
        <f>+'GENERAL INFORMATION'!C9</f>
        <v>0</v>
      </c>
      <c r="C58" s="71"/>
      <c r="D58" s="71"/>
      <c r="E58" s="112">
        <f>C58*D58</f>
        <v>0</v>
      </c>
      <c r="G58" s="37">
        <f>+'GENERAL INFORMATION'!C9</f>
        <v>0</v>
      </c>
      <c r="H58" s="71"/>
      <c r="I58" s="71"/>
      <c r="J58" s="112">
        <f>H58*I58</f>
        <v>0</v>
      </c>
      <c r="L58" s="37">
        <f>+'GENERAL INFORMATION'!C9</f>
        <v>0</v>
      </c>
      <c r="M58" s="71"/>
      <c r="N58" s="71"/>
      <c r="O58" s="112">
        <f>M58*N58</f>
        <v>0</v>
      </c>
    </row>
    <row r="59" spans="2:15" ht="12.75">
      <c r="B59" s="37">
        <f>+B58+1</f>
        <v>1</v>
      </c>
      <c r="C59" s="71"/>
      <c r="D59" s="71"/>
      <c r="E59" s="112">
        <f aca="true" t="shared" si="6" ref="E59:E87">C59*D59</f>
        <v>0</v>
      </c>
      <c r="G59" s="37">
        <f>+G58+1</f>
        <v>1</v>
      </c>
      <c r="H59" s="71"/>
      <c r="I59" s="71"/>
      <c r="J59" s="112">
        <f aca="true" t="shared" si="7" ref="J59:J87">H59*I59</f>
        <v>0</v>
      </c>
      <c r="L59" s="37">
        <f>+L58+1</f>
        <v>1</v>
      </c>
      <c r="M59" s="71"/>
      <c r="N59" s="71"/>
      <c r="O59" s="112">
        <f aca="true" t="shared" si="8" ref="O59:O87">M59*N59</f>
        <v>0</v>
      </c>
    </row>
    <row r="60" spans="2:15" ht="12.75">
      <c r="B60" s="37">
        <f aca="true" t="shared" si="9" ref="B60:B87">+B59+1</f>
        <v>2</v>
      </c>
      <c r="C60" s="71"/>
      <c r="D60" s="71"/>
      <c r="E60" s="112">
        <f t="shared" si="6"/>
        <v>0</v>
      </c>
      <c r="G60" s="37">
        <f aca="true" t="shared" si="10" ref="G60:G87">+G59+1</f>
        <v>2</v>
      </c>
      <c r="H60" s="71"/>
      <c r="I60" s="71"/>
      <c r="J60" s="112">
        <f t="shared" si="7"/>
        <v>0</v>
      </c>
      <c r="L60" s="37">
        <f aca="true" t="shared" si="11" ref="L60:L87">+L59+1</f>
        <v>2</v>
      </c>
      <c r="M60" s="71"/>
      <c r="N60" s="71"/>
      <c r="O60" s="112">
        <f t="shared" si="8"/>
        <v>0</v>
      </c>
    </row>
    <row r="61" spans="2:15" ht="12.75">
      <c r="B61" s="37">
        <f t="shared" si="9"/>
        <v>3</v>
      </c>
      <c r="C61" s="71"/>
      <c r="D61" s="71"/>
      <c r="E61" s="112">
        <f t="shared" si="6"/>
        <v>0</v>
      </c>
      <c r="G61" s="37">
        <f t="shared" si="10"/>
        <v>3</v>
      </c>
      <c r="H61" s="71"/>
      <c r="I61" s="71"/>
      <c r="J61" s="112">
        <f t="shared" si="7"/>
        <v>0</v>
      </c>
      <c r="L61" s="37">
        <f t="shared" si="11"/>
        <v>3</v>
      </c>
      <c r="M61" s="71"/>
      <c r="N61" s="71"/>
      <c r="O61" s="112">
        <f t="shared" si="8"/>
        <v>0</v>
      </c>
    </row>
    <row r="62" spans="2:15" ht="12.75">
      <c r="B62" s="37">
        <f t="shared" si="9"/>
        <v>4</v>
      </c>
      <c r="C62" s="71"/>
      <c r="D62" s="71"/>
      <c r="E62" s="112">
        <f t="shared" si="6"/>
        <v>0</v>
      </c>
      <c r="G62" s="37">
        <f t="shared" si="10"/>
        <v>4</v>
      </c>
      <c r="H62" s="71"/>
      <c r="I62" s="71"/>
      <c r="J62" s="112">
        <f t="shared" si="7"/>
        <v>0</v>
      </c>
      <c r="L62" s="37">
        <f t="shared" si="11"/>
        <v>4</v>
      </c>
      <c r="M62" s="71"/>
      <c r="N62" s="71"/>
      <c r="O62" s="112">
        <f t="shared" si="8"/>
        <v>0</v>
      </c>
    </row>
    <row r="63" spans="2:15" ht="12.75">
      <c r="B63" s="37">
        <f t="shared" si="9"/>
        <v>5</v>
      </c>
      <c r="C63" s="71"/>
      <c r="D63" s="71"/>
      <c r="E63" s="112">
        <f t="shared" si="6"/>
        <v>0</v>
      </c>
      <c r="G63" s="37">
        <f t="shared" si="10"/>
        <v>5</v>
      </c>
      <c r="H63" s="71"/>
      <c r="I63" s="71"/>
      <c r="J63" s="112">
        <f t="shared" si="7"/>
        <v>0</v>
      </c>
      <c r="L63" s="37">
        <f t="shared" si="11"/>
        <v>5</v>
      </c>
      <c r="M63" s="71"/>
      <c r="N63" s="71"/>
      <c r="O63" s="112">
        <f t="shared" si="8"/>
        <v>0</v>
      </c>
    </row>
    <row r="64" spans="2:15" ht="12.75">
      <c r="B64" s="37">
        <f t="shared" si="9"/>
        <v>6</v>
      </c>
      <c r="C64" s="71"/>
      <c r="D64" s="71"/>
      <c r="E64" s="112">
        <f t="shared" si="6"/>
        <v>0</v>
      </c>
      <c r="G64" s="37">
        <f t="shared" si="10"/>
        <v>6</v>
      </c>
      <c r="H64" s="71"/>
      <c r="I64" s="71"/>
      <c r="J64" s="112">
        <f t="shared" si="7"/>
        <v>0</v>
      </c>
      <c r="L64" s="37">
        <f t="shared" si="11"/>
        <v>6</v>
      </c>
      <c r="M64" s="71"/>
      <c r="N64" s="71"/>
      <c r="O64" s="112">
        <f t="shared" si="8"/>
        <v>0</v>
      </c>
    </row>
    <row r="65" spans="2:15" ht="12.75">
      <c r="B65" s="37">
        <f t="shared" si="9"/>
        <v>7</v>
      </c>
      <c r="C65" s="71"/>
      <c r="D65" s="71"/>
      <c r="E65" s="112">
        <f t="shared" si="6"/>
        <v>0</v>
      </c>
      <c r="G65" s="37">
        <f t="shared" si="10"/>
        <v>7</v>
      </c>
      <c r="H65" s="71"/>
      <c r="I65" s="71"/>
      <c r="J65" s="112">
        <f t="shared" si="7"/>
        <v>0</v>
      </c>
      <c r="L65" s="37">
        <f t="shared" si="11"/>
        <v>7</v>
      </c>
      <c r="M65" s="71"/>
      <c r="N65" s="71"/>
      <c r="O65" s="112">
        <f t="shared" si="8"/>
        <v>0</v>
      </c>
    </row>
    <row r="66" spans="2:15" ht="12.75">
      <c r="B66" s="37">
        <f t="shared" si="9"/>
        <v>8</v>
      </c>
      <c r="C66" s="71"/>
      <c r="D66" s="71"/>
      <c r="E66" s="112">
        <f t="shared" si="6"/>
        <v>0</v>
      </c>
      <c r="G66" s="37">
        <f t="shared" si="10"/>
        <v>8</v>
      </c>
      <c r="H66" s="71"/>
      <c r="I66" s="71"/>
      <c r="J66" s="112">
        <f t="shared" si="7"/>
        <v>0</v>
      </c>
      <c r="L66" s="37">
        <f t="shared" si="11"/>
        <v>8</v>
      </c>
      <c r="M66" s="71"/>
      <c r="N66" s="71"/>
      <c r="O66" s="112">
        <f t="shared" si="8"/>
        <v>0</v>
      </c>
    </row>
    <row r="67" spans="2:15" ht="12.75">
      <c r="B67" s="37">
        <f t="shared" si="9"/>
        <v>9</v>
      </c>
      <c r="C67" s="71"/>
      <c r="D67" s="71"/>
      <c r="E67" s="112">
        <f t="shared" si="6"/>
        <v>0</v>
      </c>
      <c r="G67" s="37">
        <f t="shared" si="10"/>
        <v>9</v>
      </c>
      <c r="H67" s="71"/>
      <c r="I67" s="71"/>
      <c r="J67" s="112">
        <f t="shared" si="7"/>
        <v>0</v>
      </c>
      <c r="L67" s="37">
        <f t="shared" si="11"/>
        <v>9</v>
      </c>
      <c r="M67" s="71"/>
      <c r="N67" s="71"/>
      <c r="O67" s="112">
        <f t="shared" si="8"/>
        <v>0</v>
      </c>
    </row>
    <row r="68" spans="2:15" ht="12.75">
      <c r="B68" s="37">
        <f t="shared" si="9"/>
        <v>10</v>
      </c>
      <c r="C68" s="71"/>
      <c r="D68" s="71"/>
      <c r="E68" s="112">
        <f t="shared" si="6"/>
        <v>0</v>
      </c>
      <c r="G68" s="37">
        <f t="shared" si="10"/>
        <v>10</v>
      </c>
      <c r="H68" s="71"/>
      <c r="I68" s="71"/>
      <c r="J68" s="112">
        <f t="shared" si="7"/>
        <v>0</v>
      </c>
      <c r="L68" s="37">
        <f t="shared" si="11"/>
        <v>10</v>
      </c>
      <c r="M68" s="71"/>
      <c r="N68" s="71"/>
      <c r="O68" s="112">
        <f t="shared" si="8"/>
        <v>0</v>
      </c>
    </row>
    <row r="69" spans="2:15" ht="12.75">
      <c r="B69" s="37">
        <f t="shared" si="9"/>
        <v>11</v>
      </c>
      <c r="C69" s="71"/>
      <c r="D69" s="71"/>
      <c r="E69" s="112">
        <f t="shared" si="6"/>
        <v>0</v>
      </c>
      <c r="G69" s="37">
        <f t="shared" si="10"/>
        <v>11</v>
      </c>
      <c r="H69" s="71"/>
      <c r="I69" s="71"/>
      <c r="J69" s="112">
        <f t="shared" si="7"/>
        <v>0</v>
      </c>
      <c r="L69" s="37">
        <f t="shared" si="11"/>
        <v>11</v>
      </c>
      <c r="M69" s="71"/>
      <c r="N69" s="71"/>
      <c r="O69" s="112">
        <f t="shared" si="8"/>
        <v>0</v>
      </c>
    </row>
    <row r="70" spans="2:15" ht="12.75">
      <c r="B70" s="37">
        <f t="shared" si="9"/>
        <v>12</v>
      </c>
      <c r="C70" s="71"/>
      <c r="D70" s="71"/>
      <c r="E70" s="112">
        <f t="shared" si="6"/>
        <v>0</v>
      </c>
      <c r="G70" s="37">
        <f t="shared" si="10"/>
        <v>12</v>
      </c>
      <c r="H70" s="71"/>
      <c r="I70" s="71"/>
      <c r="J70" s="112">
        <f t="shared" si="7"/>
        <v>0</v>
      </c>
      <c r="L70" s="37">
        <f t="shared" si="11"/>
        <v>12</v>
      </c>
      <c r="M70" s="71"/>
      <c r="N70" s="71"/>
      <c r="O70" s="112">
        <f t="shared" si="8"/>
        <v>0</v>
      </c>
    </row>
    <row r="71" spans="2:15" ht="12.75">
      <c r="B71" s="37">
        <f t="shared" si="9"/>
        <v>13</v>
      </c>
      <c r="C71" s="71"/>
      <c r="D71" s="71"/>
      <c r="E71" s="112">
        <f t="shared" si="6"/>
        <v>0</v>
      </c>
      <c r="G71" s="37">
        <f t="shared" si="10"/>
        <v>13</v>
      </c>
      <c r="H71" s="71"/>
      <c r="I71" s="71"/>
      <c r="J71" s="112">
        <f t="shared" si="7"/>
        <v>0</v>
      </c>
      <c r="L71" s="37">
        <f t="shared" si="11"/>
        <v>13</v>
      </c>
      <c r="M71" s="71"/>
      <c r="N71" s="71"/>
      <c r="O71" s="112">
        <f t="shared" si="8"/>
        <v>0</v>
      </c>
    </row>
    <row r="72" spans="2:15" ht="12.75">
      <c r="B72" s="37">
        <f t="shared" si="9"/>
        <v>14</v>
      </c>
      <c r="C72" s="71"/>
      <c r="D72" s="71"/>
      <c r="E72" s="112">
        <f t="shared" si="6"/>
        <v>0</v>
      </c>
      <c r="G72" s="37">
        <f t="shared" si="10"/>
        <v>14</v>
      </c>
      <c r="H72" s="71"/>
      <c r="I72" s="71"/>
      <c r="J72" s="112">
        <f t="shared" si="7"/>
        <v>0</v>
      </c>
      <c r="L72" s="37">
        <f t="shared" si="11"/>
        <v>14</v>
      </c>
      <c r="M72" s="71"/>
      <c r="N72" s="71"/>
      <c r="O72" s="112">
        <f t="shared" si="8"/>
        <v>0</v>
      </c>
    </row>
    <row r="73" spans="2:15" ht="12.75">
      <c r="B73" s="37">
        <f t="shared" si="9"/>
        <v>15</v>
      </c>
      <c r="C73" s="71"/>
      <c r="D73" s="71"/>
      <c r="E73" s="112">
        <f t="shared" si="6"/>
        <v>0</v>
      </c>
      <c r="G73" s="37">
        <f t="shared" si="10"/>
        <v>15</v>
      </c>
      <c r="H73" s="71"/>
      <c r="I73" s="71"/>
      <c r="J73" s="112">
        <f t="shared" si="7"/>
        <v>0</v>
      </c>
      <c r="L73" s="37">
        <f t="shared" si="11"/>
        <v>15</v>
      </c>
      <c r="M73" s="71"/>
      <c r="N73" s="71"/>
      <c r="O73" s="112">
        <f t="shared" si="8"/>
        <v>0</v>
      </c>
    </row>
    <row r="74" spans="2:15" ht="12.75">
      <c r="B74" s="37">
        <f t="shared" si="9"/>
        <v>16</v>
      </c>
      <c r="C74" s="71"/>
      <c r="D74" s="71"/>
      <c r="E74" s="112">
        <f t="shared" si="6"/>
        <v>0</v>
      </c>
      <c r="G74" s="37">
        <f t="shared" si="10"/>
        <v>16</v>
      </c>
      <c r="H74" s="71"/>
      <c r="I74" s="71"/>
      <c r="J74" s="112">
        <f t="shared" si="7"/>
        <v>0</v>
      </c>
      <c r="L74" s="37">
        <f t="shared" si="11"/>
        <v>16</v>
      </c>
      <c r="M74" s="71"/>
      <c r="N74" s="71"/>
      <c r="O74" s="112">
        <f t="shared" si="8"/>
        <v>0</v>
      </c>
    </row>
    <row r="75" spans="2:15" ht="12.75">
      <c r="B75" s="37">
        <f t="shared" si="9"/>
        <v>17</v>
      </c>
      <c r="C75" s="71"/>
      <c r="D75" s="71"/>
      <c r="E75" s="112">
        <f t="shared" si="6"/>
        <v>0</v>
      </c>
      <c r="G75" s="37">
        <f t="shared" si="10"/>
        <v>17</v>
      </c>
      <c r="H75" s="71"/>
      <c r="I75" s="71"/>
      <c r="J75" s="112">
        <f t="shared" si="7"/>
        <v>0</v>
      </c>
      <c r="L75" s="37">
        <f t="shared" si="11"/>
        <v>17</v>
      </c>
      <c r="M75" s="71"/>
      <c r="N75" s="71"/>
      <c r="O75" s="112">
        <f t="shared" si="8"/>
        <v>0</v>
      </c>
    </row>
    <row r="76" spans="2:15" ht="12.75">
      <c r="B76" s="37">
        <f t="shared" si="9"/>
        <v>18</v>
      </c>
      <c r="C76" s="71"/>
      <c r="D76" s="71"/>
      <c r="E76" s="112">
        <f t="shared" si="6"/>
        <v>0</v>
      </c>
      <c r="G76" s="37">
        <f t="shared" si="10"/>
        <v>18</v>
      </c>
      <c r="H76" s="71"/>
      <c r="I76" s="71"/>
      <c r="J76" s="112">
        <f t="shared" si="7"/>
        <v>0</v>
      </c>
      <c r="L76" s="37">
        <f t="shared" si="11"/>
        <v>18</v>
      </c>
      <c r="M76" s="71"/>
      <c r="N76" s="71"/>
      <c r="O76" s="112">
        <f t="shared" si="8"/>
        <v>0</v>
      </c>
    </row>
    <row r="77" spans="2:15" ht="12.75">
      <c r="B77" s="37">
        <f t="shared" si="9"/>
        <v>19</v>
      </c>
      <c r="C77" s="71"/>
      <c r="D77" s="71"/>
      <c r="E77" s="112">
        <f t="shared" si="6"/>
        <v>0</v>
      </c>
      <c r="G77" s="37">
        <f t="shared" si="10"/>
        <v>19</v>
      </c>
      <c r="H77" s="71"/>
      <c r="I77" s="71"/>
      <c r="J77" s="112">
        <f t="shared" si="7"/>
        <v>0</v>
      </c>
      <c r="L77" s="37">
        <f t="shared" si="11"/>
        <v>19</v>
      </c>
      <c r="M77" s="71"/>
      <c r="N77" s="71"/>
      <c r="O77" s="112">
        <f t="shared" si="8"/>
        <v>0</v>
      </c>
    </row>
    <row r="78" spans="2:15" ht="12.75">
      <c r="B78" s="37">
        <f t="shared" si="9"/>
        <v>20</v>
      </c>
      <c r="C78" s="71"/>
      <c r="D78" s="71"/>
      <c r="E78" s="112">
        <f t="shared" si="6"/>
        <v>0</v>
      </c>
      <c r="G78" s="37">
        <f t="shared" si="10"/>
        <v>20</v>
      </c>
      <c r="H78" s="71"/>
      <c r="I78" s="71"/>
      <c r="J78" s="112">
        <f t="shared" si="7"/>
        <v>0</v>
      </c>
      <c r="L78" s="37">
        <f t="shared" si="11"/>
        <v>20</v>
      </c>
      <c r="M78" s="71"/>
      <c r="N78" s="71"/>
      <c r="O78" s="112">
        <f t="shared" si="8"/>
        <v>0</v>
      </c>
    </row>
    <row r="79" spans="2:15" ht="12.75">
      <c r="B79" s="37">
        <f t="shared" si="9"/>
        <v>21</v>
      </c>
      <c r="C79" s="71"/>
      <c r="D79" s="71"/>
      <c r="E79" s="112">
        <f t="shared" si="6"/>
        <v>0</v>
      </c>
      <c r="G79" s="37">
        <f t="shared" si="10"/>
        <v>21</v>
      </c>
      <c r="H79" s="71"/>
      <c r="I79" s="71"/>
      <c r="J79" s="112">
        <f t="shared" si="7"/>
        <v>0</v>
      </c>
      <c r="L79" s="37">
        <f t="shared" si="11"/>
        <v>21</v>
      </c>
      <c r="M79" s="71"/>
      <c r="N79" s="71"/>
      <c r="O79" s="112">
        <f t="shared" si="8"/>
        <v>0</v>
      </c>
    </row>
    <row r="80" spans="2:15" ht="12.75">
      <c r="B80" s="37">
        <f t="shared" si="9"/>
        <v>22</v>
      </c>
      <c r="C80" s="71"/>
      <c r="D80" s="71"/>
      <c r="E80" s="112">
        <f t="shared" si="6"/>
        <v>0</v>
      </c>
      <c r="G80" s="37">
        <f t="shared" si="10"/>
        <v>22</v>
      </c>
      <c r="H80" s="71"/>
      <c r="I80" s="71"/>
      <c r="J80" s="112">
        <f t="shared" si="7"/>
        <v>0</v>
      </c>
      <c r="L80" s="37">
        <f t="shared" si="11"/>
        <v>22</v>
      </c>
      <c r="M80" s="71"/>
      <c r="N80" s="71"/>
      <c r="O80" s="112">
        <f t="shared" si="8"/>
        <v>0</v>
      </c>
    </row>
    <row r="81" spans="2:15" ht="12.75">
      <c r="B81" s="37">
        <f t="shared" si="9"/>
        <v>23</v>
      </c>
      <c r="C81" s="71"/>
      <c r="D81" s="71"/>
      <c r="E81" s="112">
        <f t="shared" si="6"/>
        <v>0</v>
      </c>
      <c r="G81" s="37">
        <f t="shared" si="10"/>
        <v>23</v>
      </c>
      <c r="H81" s="71"/>
      <c r="I81" s="71"/>
      <c r="J81" s="112">
        <f t="shared" si="7"/>
        <v>0</v>
      </c>
      <c r="L81" s="37">
        <f t="shared" si="11"/>
        <v>23</v>
      </c>
      <c r="M81" s="71"/>
      <c r="N81" s="71"/>
      <c r="O81" s="112">
        <f t="shared" si="8"/>
        <v>0</v>
      </c>
    </row>
    <row r="82" spans="2:15" ht="12.75">
      <c r="B82" s="37">
        <f t="shared" si="9"/>
        <v>24</v>
      </c>
      <c r="C82" s="71"/>
      <c r="D82" s="71"/>
      <c r="E82" s="112">
        <f t="shared" si="6"/>
        <v>0</v>
      </c>
      <c r="G82" s="37">
        <f t="shared" si="10"/>
        <v>24</v>
      </c>
      <c r="H82" s="71"/>
      <c r="I82" s="71"/>
      <c r="J82" s="112">
        <f t="shared" si="7"/>
        <v>0</v>
      </c>
      <c r="L82" s="37">
        <f t="shared" si="11"/>
        <v>24</v>
      </c>
      <c r="M82" s="71"/>
      <c r="N82" s="71"/>
      <c r="O82" s="112">
        <f t="shared" si="8"/>
        <v>0</v>
      </c>
    </row>
    <row r="83" spans="2:15" ht="12.75">
      <c r="B83" s="37">
        <f t="shared" si="9"/>
        <v>25</v>
      </c>
      <c r="C83" s="71"/>
      <c r="D83" s="71"/>
      <c r="E83" s="112">
        <f t="shared" si="6"/>
        <v>0</v>
      </c>
      <c r="G83" s="37">
        <f t="shared" si="10"/>
        <v>25</v>
      </c>
      <c r="H83" s="71"/>
      <c r="I83" s="71"/>
      <c r="J83" s="112">
        <f t="shared" si="7"/>
        <v>0</v>
      </c>
      <c r="L83" s="37">
        <f t="shared" si="11"/>
        <v>25</v>
      </c>
      <c r="M83" s="71"/>
      <c r="N83" s="71"/>
      <c r="O83" s="112">
        <f t="shared" si="8"/>
        <v>0</v>
      </c>
    </row>
    <row r="84" spans="2:15" ht="12.75">
      <c r="B84" s="37">
        <f t="shared" si="9"/>
        <v>26</v>
      </c>
      <c r="C84" s="71"/>
      <c r="D84" s="71"/>
      <c r="E84" s="112">
        <f t="shared" si="6"/>
        <v>0</v>
      </c>
      <c r="G84" s="37">
        <f t="shared" si="10"/>
        <v>26</v>
      </c>
      <c r="H84" s="71"/>
      <c r="I84" s="71"/>
      <c r="J84" s="112">
        <f t="shared" si="7"/>
        <v>0</v>
      </c>
      <c r="L84" s="37">
        <f t="shared" si="11"/>
        <v>26</v>
      </c>
      <c r="M84" s="71"/>
      <c r="N84" s="71"/>
      <c r="O84" s="112">
        <f t="shared" si="8"/>
        <v>0</v>
      </c>
    </row>
    <row r="85" spans="2:15" ht="12.75">
      <c r="B85" s="37">
        <f t="shared" si="9"/>
        <v>27</v>
      </c>
      <c r="C85" s="71"/>
      <c r="D85" s="71"/>
      <c r="E85" s="112">
        <f t="shared" si="6"/>
        <v>0</v>
      </c>
      <c r="G85" s="37">
        <f t="shared" si="10"/>
        <v>27</v>
      </c>
      <c r="H85" s="71"/>
      <c r="I85" s="71"/>
      <c r="J85" s="112">
        <f t="shared" si="7"/>
        <v>0</v>
      </c>
      <c r="L85" s="37">
        <f t="shared" si="11"/>
        <v>27</v>
      </c>
      <c r="M85" s="71"/>
      <c r="N85" s="71"/>
      <c r="O85" s="112">
        <f t="shared" si="8"/>
        <v>0</v>
      </c>
    </row>
    <row r="86" spans="2:15" ht="12.75">
      <c r="B86" s="37">
        <f t="shared" si="9"/>
        <v>28</v>
      </c>
      <c r="C86" s="71"/>
      <c r="D86" s="71"/>
      <c r="E86" s="112">
        <f t="shared" si="6"/>
        <v>0</v>
      </c>
      <c r="G86" s="37">
        <f t="shared" si="10"/>
        <v>28</v>
      </c>
      <c r="H86" s="71"/>
      <c r="I86" s="71"/>
      <c r="J86" s="112">
        <f t="shared" si="7"/>
        <v>0</v>
      </c>
      <c r="L86" s="37">
        <f t="shared" si="11"/>
        <v>28</v>
      </c>
      <c r="M86" s="71"/>
      <c r="N86" s="71"/>
      <c r="O86" s="112">
        <f t="shared" si="8"/>
        <v>0</v>
      </c>
    </row>
    <row r="87" spans="2:15" ht="12.75">
      <c r="B87" s="37">
        <f t="shared" si="9"/>
        <v>29</v>
      </c>
      <c r="C87" s="71"/>
      <c r="D87" s="71"/>
      <c r="E87" s="112">
        <f t="shared" si="6"/>
        <v>0</v>
      </c>
      <c r="G87" s="37">
        <f t="shared" si="10"/>
        <v>29</v>
      </c>
      <c r="H87" s="71"/>
      <c r="I87" s="71"/>
      <c r="J87" s="112">
        <f t="shared" si="7"/>
        <v>0</v>
      </c>
      <c r="L87" s="37">
        <f t="shared" si="11"/>
        <v>29</v>
      </c>
      <c r="M87" s="71"/>
      <c r="N87" s="71"/>
      <c r="O87" s="112">
        <f t="shared" si="8"/>
        <v>0</v>
      </c>
    </row>
    <row r="88" spans="2:15" ht="13.5" thickBot="1">
      <c r="B88" s="213" t="s">
        <v>90</v>
      </c>
      <c r="C88" s="73"/>
      <c r="D88" s="73"/>
      <c r="E88" s="113">
        <f>SUM(E58:E87)</f>
        <v>0</v>
      </c>
      <c r="G88" s="213" t="s">
        <v>90</v>
      </c>
      <c r="H88" s="73"/>
      <c r="I88" s="73"/>
      <c r="J88" s="113">
        <f>SUM(J58:J87)</f>
        <v>0</v>
      </c>
      <c r="L88" s="213" t="s">
        <v>90</v>
      </c>
      <c r="M88" s="73"/>
      <c r="N88" s="73"/>
      <c r="O88" s="113">
        <f>SUM(O58:O87)</f>
        <v>0</v>
      </c>
    </row>
    <row r="89" spans="2:15" ht="12.75">
      <c r="B89" s="243" t="s">
        <v>91</v>
      </c>
      <c r="C89" s="244"/>
      <c r="D89" s="244"/>
      <c r="E89" s="245"/>
      <c r="G89" s="243" t="s">
        <v>91</v>
      </c>
      <c r="H89" s="244"/>
      <c r="I89" s="244"/>
      <c r="J89" s="245"/>
      <c r="L89" s="243" t="s">
        <v>91</v>
      </c>
      <c r="M89" s="244"/>
      <c r="N89" s="244"/>
      <c r="O89" s="245"/>
    </row>
    <row r="90" spans="2:15" ht="12.75">
      <c r="B90" s="246"/>
      <c r="C90" s="247"/>
      <c r="D90" s="247"/>
      <c r="E90" s="248"/>
      <c r="G90" s="246"/>
      <c r="H90" s="247"/>
      <c r="I90" s="247"/>
      <c r="J90" s="248"/>
      <c r="L90" s="246"/>
      <c r="M90" s="247"/>
      <c r="N90" s="247"/>
      <c r="O90" s="248"/>
    </row>
    <row r="91" spans="2:15" ht="12.75">
      <c r="B91" s="246"/>
      <c r="C91" s="247"/>
      <c r="D91" s="247"/>
      <c r="E91" s="248"/>
      <c r="G91" s="246"/>
      <c r="H91" s="247"/>
      <c r="I91" s="247"/>
      <c r="J91" s="248"/>
      <c r="L91" s="246"/>
      <c r="M91" s="247"/>
      <c r="N91" s="247"/>
      <c r="O91" s="248"/>
    </row>
    <row r="92" spans="2:15" ht="12.75">
      <c r="B92" s="246"/>
      <c r="C92" s="247"/>
      <c r="D92" s="247"/>
      <c r="E92" s="248"/>
      <c r="G92" s="246"/>
      <c r="H92" s="247"/>
      <c r="I92" s="247"/>
      <c r="J92" s="248"/>
      <c r="L92" s="246"/>
      <c r="M92" s="247"/>
      <c r="N92" s="247"/>
      <c r="O92" s="248"/>
    </row>
    <row r="93" spans="2:15" ht="12.75">
      <c r="B93" s="246"/>
      <c r="C93" s="247"/>
      <c r="D93" s="247"/>
      <c r="E93" s="248"/>
      <c r="G93" s="246"/>
      <c r="H93" s="247"/>
      <c r="I93" s="247"/>
      <c r="J93" s="248"/>
      <c r="L93" s="246"/>
      <c r="M93" s="247"/>
      <c r="N93" s="247"/>
      <c r="O93" s="248"/>
    </row>
    <row r="94" spans="2:15" ht="12.75">
      <c r="B94" s="249"/>
      <c r="C94" s="247"/>
      <c r="D94" s="247"/>
      <c r="E94" s="248"/>
      <c r="G94" s="249"/>
      <c r="H94" s="247"/>
      <c r="I94" s="247"/>
      <c r="J94" s="248"/>
      <c r="L94" s="249"/>
      <c r="M94" s="247"/>
      <c r="N94" s="247"/>
      <c r="O94" s="248"/>
    </row>
    <row r="95" spans="2:15" ht="13.5" thickBot="1">
      <c r="B95" s="250"/>
      <c r="C95" s="251"/>
      <c r="D95" s="251"/>
      <c r="E95" s="252"/>
      <c r="G95" s="250"/>
      <c r="H95" s="251"/>
      <c r="I95" s="251"/>
      <c r="J95" s="252"/>
      <c r="L95" s="250"/>
      <c r="M95" s="251"/>
      <c r="N95" s="251"/>
      <c r="O95" s="252"/>
    </row>
  </sheetData>
  <sheetProtection/>
  <mergeCells count="7">
    <mergeCell ref="B89:E95"/>
    <mergeCell ref="G89:J95"/>
    <mergeCell ref="B2:O2"/>
    <mergeCell ref="L89:O95"/>
    <mergeCell ref="B38:E44"/>
    <mergeCell ref="G38:J44"/>
    <mergeCell ref="L38:O44"/>
  </mergeCells>
  <printOptions horizontalCentered="1"/>
  <pageMargins left="0.7480314960629921" right="0.66" top="0.33" bottom="0.41" header="0.26" footer="0.16"/>
  <pageSetup fitToHeight="1" fitToWidth="1" horizontalDpi="600" verticalDpi="600" orientation="landscape" paperSize="9" scale="46" r:id="rId1"/>
  <headerFooter alignWithMargins="0">
    <oddFooter>&amp;L&amp;"Arial,Πλάγια"&amp;8Αρ. Εντύπου: Ε.I.1_5.
Έκδοση: 2η
Ημ/νια Έκδοσης: 05.08.2009&amp;"Arial,Κανονικά"&amp;10 &amp;R&amp;A</oddFooter>
  </headerFooter>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B2" sqref="B2"/>
    </sheetView>
  </sheetViews>
  <sheetFormatPr defaultColWidth="9.140625" defaultRowHeight="12.75"/>
  <cols>
    <col min="1" max="1" width="5.28125" style="0" customWidth="1"/>
    <col min="3" max="9" width="17.421875" style="0" customWidth="1"/>
  </cols>
  <sheetData>
    <row r="1" spans="1:9" ht="13.5" thickBot="1">
      <c r="A1" s="25"/>
      <c r="B1" s="42"/>
      <c r="C1" s="27"/>
      <c r="D1" s="27"/>
      <c r="E1" s="27"/>
      <c r="F1" s="27"/>
      <c r="G1" s="27"/>
      <c r="H1" s="27"/>
      <c r="I1" s="101"/>
    </row>
    <row r="2" spans="1:9" ht="13.5" thickBot="1">
      <c r="A2" s="25"/>
      <c r="B2" s="43" t="s">
        <v>121</v>
      </c>
      <c r="C2" s="29"/>
      <c r="D2" s="29"/>
      <c r="E2" s="29"/>
      <c r="F2" s="29"/>
      <c r="G2" s="29"/>
      <c r="H2" s="29"/>
      <c r="I2" s="102"/>
    </row>
    <row r="3" spans="1:9" ht="13.5" thickBot="1">
      <c r="A3" s="25"/>
      <c r="B3" s="44"/>
      <c r="C3" s="34"/>
      <c r="D3" s="34"/>
      <c r="E3" s="34"/>
      <c r="F3" s="34"/>
      <c r="G3" s="34"/>
      <c r="H3" s="34"/>
      <c r="I3" s="103"/>
    </row>
    <row r="4" spans="1:9" ht="22.5">
      <c r="A4" s="25"/>
      <c r="B4" s="215" t="s">
        <v>41</v>
      </c>
      <c r="C4" s="110" t="s">
        <v>123</v>
      </c>
      <c r="D4" s="110" t="s">
        <v>124</v>
      </c>
      <c r="E4" s="110" t="s">
        <v>125</v>
      </c>
      <c r="F4" s="110" t="s">
        <v>126</v>
      </c>
      <c r="G4" s="110" t="s">
        <v>127</v>
      </c>
      <c r="H4" s="110" t="s">
        <v>128</v>
      </c>
      <c r="I4" s="36" t="s">
        <v>129</v>
      </c>
    </row>
    <row r="5" spans="1:9" ht="12.75">
      <c r="A5" s="25"/>
      <c r="B5" s="37">
        <f>'INVESTMENT COST'!B5</f>
        <v>0</v>
      </c>
      <c r="C5" s="71"/>
      <c r="D5" s="71"/>
      <c r="E5" s="71"/>
      <c r="F5" s="72"/>
      <c r="G5" s="72"/>
      <c r="H5" s="72"/>
      <c r="I5" s="68">
        <f>SUM(C5:H5)</f>
        <v>0</v>
      </c>
    </row>
    <row r="6" spans="1:9" ht="12.75">
      <c r="A6" s="25"/>
      <c r="B6" s="37">
        <f aca="true" t="shared" si="0" ref="B6:B34">B5+1</f>
        <v>1</v>
      </c>
      <c r="C6" s="71"/>
      <c r="D6" s="71"/>
      <c r="E6" s="71"/>
      <c r="F6" s="72"/>
      <c r="G6" s="72"/>
      <c r="H6" s="72"/>
      <c r="I6" s="68">
        <f aca="true" t="shared" si="1" ref="I6:I34">SUM(C6:H6)</f>
        <v>0</v>
      </c>
    </row>
    <row r="7" spans="1:9" ht="12.75">
      <c r="A7" s="25"/>
      <c r="B7" s="37">
        <f t="shared" si="0"/>
        <v>2</v>
      </c>
      <c r="C7" s="71"/>
      <c r="D7" s="71"/>
      <c r="E7" s="71"/>
      <c r="F7" s="72"/>
      <c r="G7" s="72"/>
      <c r="H7" s="72"/>
      <c r="I7" s="68">
        <f t="shared" si="1"/>
        <v>0</v>
      </c>
    </row>
    <row r="8" spans="1:9" ht="12.75">
      <c r="A8" s="25"/>
      <c r="B8" s="37">
        <f t="shared" si="0"/>
        <v>3</v>
      </c>
      <c r="C8" s="71"/>
      <c r="D8" s="71"/>
      <c r="E8" s="71"/>
      <c r="F8" s="72"/>
      <c r="G8" s="72"/>
      <c r="H8" s="72"/>
      <c r="I8" s="68">
        <f t="shared" si="1"/>
        <v>0</v>
      </c>
    </row>
    <row r="9" spans="1:9" ht="12.75">
      <c r="A9" s="25"/>
      <c r="B9" s="37">
        <f t="shared" si="0"/>
        <v>4</v>
      </c>
      <c r="C9" s="71"/>
      <c r="D9" s="71"/>
      <c r="E9" s="71"/>
      <c r="F9" s="72"/>
      <c r="G9" s="72"/>
      <c r="H9" s="72"/>
      <c r="I9" s="68">
        <f t="shared" si="1"/>
        <v>0</v>
      </c>
    </row>
    <row r="10" spans="1:9" ht="12.75">
      <c r="A10" s="25"/>
      <c r="B10" s="37">
        <f t="shared" si="0"/>
        <v>5</v>
      </c>
      <c r="C10" s="71"/>
      <c r="D10" s="71"/>
      <c r="E10" s="71"/>
      <c r="F10" s="72"/>
      <c r="G10" s="72"/>
      <c r="H10" s="72"/>
      <c r="I10" s="68">
        <f t="shared" si="1"/>
        <v>0</v>
      </c>
    </row>
    <row r="11" spans="1:9" ht="12.75">
      <c r="A11" s="25"/>
      <c r="B11" s="37">
        <f t="shared" si="0"/>
        <v>6</v>
      </c>
      <c r="C11" s="71"/>
      <c r="D11" s="71"/>
      <c r="E11" s="71"/>
      <c r="F11" s="72"/>
      <c r="G11" s="72"/>
      <c r="H11" s="72"/>
      <c r="I11" s="68">
        <f t="shared" si="1"/>
        <v>0</v>
      </c>
    </row>
    <row r="12" spans="1:9" ht="12.75">
      <c r="A12" s="25"/>
      <c r="B12" s="37">
        <f t="shared" si="0"/>
        <v>7</v>
      </c>
      <c r="C12" s="71"/>
      <c r="D12" s="71"/>
      <c r="E12" s="71"/>
      <c r="F12" s="72"/>
      <c r="G12" s="72"/>
      <c r="H12" s="72"/>
      <c r="I12" s="68">
        <f t="shared" si="1"/>
        <v>0</v>
      </c>
    </row>
    <row r="13" spans="1:9" ht="12.75">
      <c r="A13" s="25"/>
      <c r="B13" s="37">
        <f t="shared" si="0"/>
        <v>8</v>
      </c>
      <c r="C13" s="71"/>
      <c r="D13" s="71"/>
      <c r="E13" s="71"/>
      <c r="F13" s="72"/>
      <c r="G13" s="72"/>
      <c r="H13" s="72"/>
      <c r="I13" s="68">
        <f t="shared" si="1"/>
        <v>0</v>
      </c>
    </row>
    <row r="14" spans="1:9" ht="12.75">
      <c r="A14" s="25"/>
      <c r="B14" s="37">
        <f t="shared" si="0"/>
        <v>9</v>
      </c>
      <c r="C14" s="71"/>
      <c r="D14" s="71"/>
      <c r="E14" s="71"/>
      <c r="F14" s="72"/>
      <c r="G14" s="72"/>
      <c r="H14" s="72"/>
      <c r="I14" s="68">
        <f t="shared" si="1"/>
        <v>0</v>
      </c>
    </row>
    <row r="15" spans="1:9" ht="12.75">
      <c r="A15" s="25"/>
      <c r="B15" s="37">
        <f t="shared" si="0"/>
        <v>10</v>
      </c>
      <c r="C15" s="71"/>
      <c r="D15" s="71"/>
      <c r="E15" s="71"/>
      <c r="F15" s="72"/>
      <c r="G15" s="72"/>
      <c r="H15" s="72"/>
      <c r="I15" s="68">
        <f t="shared" si="1"/>
        <v>0</v>
      </c>
    </row>
    <row r="16" spans="1:9" ht="12.75">
      <c r="A16" s="25"/>
      <c r="B16" s="37">
        <f t="shared" si="0"/>
        <v>11</v>
      </c>
      <c r="C16" s="71"/>
      <c r="D16" s="71"/>
      <c r="E16" s="71"/>
      <c r="F16" s="72"/>
      <c r="G16" s="72"/>
      <c r="H16" s="72"/>
      <c r="I16" s="68">
        <f t="shared" si="1"/>
        <v>0</v>
      </c>
    </row>
    <row r="17" spans="1:9" ht="12.75">
      <c r="A17" s="25"/>
      <c r="B17" s="37">
        <f t="shared" si="0"/>
        <v>12</v>
      </c>
      <c r="C17" s="71"/>
      <c r="D17" s="71"/>
      <c r="E17" s="71"/>
      <c r="F17" s="72"/>
      <c r="G17" s="72"/>
      <c r="H17" s="72"/>
      <c r="I17" s="68">
        <f t="shared" si="1"/>
        <v>0</v>
      </c>
    </row>
    <row r="18" spans="1:9" ht="12.75">
      <c r="A18" s="25"/>
      <c r="B18" s="37">
        <f t="shared" si="0"/>
        <v>13</v>
      </c>
      <c r="C18" s="71"/>
      <c r="D18" s="71"/>
      <c r="E18" s="71"/>
      <c r="F18" s="72"/>
      <c r="G18" s="72"/>
      <c r="H18" s="72"/>
      <c r="I18" s="68">
        <f t="shared" si="1"/>
        <v>0</v>
      </c>
    </row>
    <row r="19" spans="1:9" ht="12.75">
      <c r="A19" s="25"/>
      <c r="B19" s="37">
        <f t="shared" si="0"/>
        <v>14</v>
      </c>
      <c r="C19" s="71"/>
      <c r="D19" s="71"/>
      <c r="E19" s="71"/>
      <c r="F19" s="72"/>
      <c r="G19" s="72"/>
      <c r="H19" s="72"/>
      <c r="I19" s="68">
        <f t="shared" si="1"/>
        <v>0</v>
      </c>
    </row>
    <row r="20" spans="1:9" ht="12.75">
      <c r="A20" s="25"/>
      <c r="B20" s="37">
        <f t="shared" si="0"/>
        <v>15</v>
      </c>
      <c r="C20" s="71"/>
      <c r="D20" s="71"/>
      <c r="E20" s="71"/>
      <c r="F20" s="72"/>
      <c r="G20" s="72"/>
      <c r="H20" s="72"/>
      <c r="I20" s="68">
        <f t="shared" si="1"/>
        <v>0</v>
      </c>
    </row>
    <row r="21" spans="1:9" ht="12.75">
      <c r="A21" s="25"/>
      <c r="B21" s="37">
        <f t="shared" si="0"/>
        <v>16</v>
      </c>
      <c r="C21" s="71"/>
      <c r="D21" s="71"/>
      <c r="E21" s="71"/>
      <c r="F21" s="72"/>
      <c r="G21" s="72"/>
      <c r="H21" s="72"/>
      <c r="I21" s="68">
        <f t="shared" si="1"/>
        <v>0</v>
      </c>
    </row>
    <row r="22" spans="1:9" ht="12.75">
      <c r="A22" s="25"/>
      <c r="B22" s="37">
        <f t="shared" si="0"/>
        <v>17</v>
      </c>
      <c r="C22" s="71"/>
      <c r="D22" s="71"/>
      <c r="E22" s="71"/>
      <c r="F22" s="72"/>
      <c r="G22" s="72"/>
      <c r="H22" s="72"/>
      <c r="I22" s="68">
        <f t="shared" si="1"/>
        <v>0</v>
      </c>
    </row>
    <row r="23" spans="1:9" ht="12.75">
      <c r="A23" s="25"/>
      <c r="B23" s="37">
        <f t="shared" si="0"/>
        <v>18</v>
      </c>
      <c r="C23" s="71"/>
      <c r="D23" s="71"/>
      <c r="E23" s="71"/>
      <c r="F23" s="72"/>
      <c r="G23" s="72"/>
      <c r="H23" s="72"/>
      <c r="I23" s="68">
        <f>SUM(C23:H23)</f>
        <v>0</v>
      </c>
    </row>
    <row r="24" spans="1:9" ht="12.75">
      <c r="A24" s="25"/>
      <c r="B24" s="37">
        <f t="shared" si="0"/>
        <v>19</v>
      </c>
      <c r="C24" s="71"/>
      <c r="D24" s="71"/>
      <c r="E24" s="71"/>
      <c r="F24" s="72"/>
      <c r="G24" s="72"/>
      <c r="H24" s="72"/>
      <c r="I24" s="68">
        <f t="shared" si="1"/>
        <v>0</v>
      </c>
    </row>
    <row r="25" spans="1:9" ht="12.75">
      <c r="A25" s="25"/>
      <c r="B25" s="37">
        <f t="shared" si="0"/>
        <v>20</v>
      </c>
      <c r="C25" s="71"/>
      <c r="D25" s="71"/>
      <c r="E25" s="71"/>
      <c r="F25" s="72"/>
      <c r="G25" s="72"/>
      <c r="H25" s="72"/>
      <c r="I25" s="68">
        <f t="shared" si="1"/>
        <v>0</v>
      </c>
    </row>
    <row r="26" spans="1:9" ht="12.75">
      <c r="A26" s="25"/>
      <c r="B26" s="37">
        <f t="shared" si="0"/>
        <v>21</v>
      </c>
      <c r="C26" s="71"/>
      <c r="D26" s="71"/>
      <c r="E26" s="71"/>
      <c r="F26" s="72"/>
      <c r="G26" s="72"/>
      <c r="H26" s="72"/>
      <c r="I26" s="68">
        <f t="shared" si="1"/>
        <v>0</v>
      </c>
    </row>
    <row r="27" spans="1:9" ht="12.75">
      <c r="A27" s="25"/>
      <c r="B27" s="37">
        <f t="shared" si="0"/>
        <v>22</v>
      </c>
      <c r="C27" s="71"/>
      <c r="D27" s="71"/>
      <c r="E27" s="71"/>
      <c r="F27" s="72"/>
      <c r="G27" s="72"/>
      <c r="H27" s="72"/>
      <c r="I27" s="68">
        <f t="shared" si="1"/>
        <v>0</v>
      </c>
    </row>
    <row r="28" spans="1:9" ht="12.75">
      <c r="A28" s="25"/>
      <c r="B28" s="37">
        <f t="shared" si="0"/>
        <v>23</v>
      </c>
      <c r="C28" s="71"/>
      <c r="D28" s="71"/>
      <c r="E28" s="71"/>
      <c r="F28" s="72"/>
      <c r="G28" s="72"/>
      <c r="H28" s="72"/>
      <c r="I28" s="68">
        <f t="shared" si="1"/>
        <v>0</v>
      </c>
    </row>
    <row r="29" spans="1:9" ht="12.75">
      <c r="A29" s="25"/>
      <c r="B29" s="37">
        <f t="shared" si="0"/>
        <v>24</v>
      </c>
      <c r="C29" s="71"/>
      <c r="D29" s="71"/>
      <c r="E29" s="71"/>
      <c r="F29" s="72"/>
      <c r="G29" s="72"/>
      <c r="H29" s="72"/>
      <c r="I29" s="68">
        <f t="shared" si="1"/>
        <v>0</v>
      </c>
    </row>
    <row r="30" spans="1:9" ht="12.75">
      <c r="A30" s="25"/>
      <c r="B30" s="37">
        <f t="shared" si="0"/>
        <v>25</v>
      </c>
      <c r="C30" s="71"/>
      <c r="D30" s="71"/>
      <c r="E30" s="71"/>
      <c r="F30" s="72"/>
      <c r="G30" s="72"/>
      <c r="H30" s="72"/>
      <c r="I30" s="68">
        <f t="shared" si="1"/>
        <v>0</v>
      </c>
    </row>
    <row r="31" spans="1:9" ht="12.75">
      <c r="A31" s="25"/>
      <c r="B31" s="37">
        <f t="shared" si="0"/>
        <v>26</v>
      </c>
      <c r="C31" s="71"/>
      <c r="D31" s="71"/>
      <c r="E31" s="71"/>
      <c r="F31" s="72"/>
      <c r="G31" s="72"/>
      <c r="H31" s="72"/>
      <c r="I31" s="68">
        <f t="shared" si="1"/>
        <v>0</v>
      </c>
    </row>
    <row r="32" spans="1:9" ht="12.75">
      <c r="A32" s="25"/>
      <c r="B32" s="37">
        <f t="shared" si="0"/>
        <v>27</v>
      </c>
      <c r="C32" s="71"/>
      <c r="D32" s="71"/>
      <c r="E32" s="71"/>
      <c r="F32" s="72"/>
      <c r="G32" s="72"/>
      <c r="H32" s="72"/>
      <c r="I32" s="68">
        <f t="shared" si="1"/>
        <v>0</v>
      </c>
    </row>
    <row r="33" spans="1:9" ht="12.75">
      <c r="A33" s="25"/>
      <c r="B33" s="37">
        <f t="shared" si="0"/>
        <v>28</v>
      </c>
      <c r="C33" s="71"/>
      <c r="D33" s="71"/>
      <c r="E33" s="71"/>
      <c r="F33" s="72"/>
      <c r="G33" s="72"/>
      <c r="H33" s="72"/>
      <c r="I33" s="68">
        <f t="shared" si="1"/>
        <v>0</v>
      </c>
    </row>
    <row r="34" spans="1:9" ht="12.75">
      <c r="A34" s="25"/>
      <c r="B34" s="37">
        <f t="shared" si="0"/>
        <v>29</v>
      </c>
      <c r="C34" s="71"/>
      <c r="D34" s="71"/>
      <c r="E34" s="71"/>
      <c r="F34" s="72"/>
      <c r="G34" s="72"/>
      <c r="H34" s="72"/>
      <c r="I34" s="68">
        <f t="shared" si="1"/>
        <v>0</v>
      </c>
    </row>
    <row r="35" spans="1:9" ht="13.5" thickBot="1">
      <c r="A35" s="25"/>
      <c r="B35" s="22" t="s">
        <v>0</v>
      </c>
      <c r="C35" s="73">
        <f aca="true" t="shared" si="2" ref="C35:I35">SUM(C5:C34)</f>
        <v>0</v>
      </c>
      <c r="D35" s="73">
        <f t="shared" si="2"/>
        <v>0</v>
      </c>
      <c r="E35" s="73">
        <f t="shared" si="2"/>
        <v>0</v>
      </c>
      <c r="F35" s="73">
        <f t="shared" si="2"/>
        <v>0</v>
      </c>
      <c r="G35" s="73">
        <f t="shared" si="2"/>
        <v>0</v>
      </c>
      <c r="H35" s="73">
        <f t="shared" si="2"/>
        <v>0</v>
      </c>
      <c r="I35" s="70">
        <f t="shared" si="2"/>
        <v>0</v>
      </c>
    </row>
    <row r="36" spans="1:9" ht="12.75">
      <c r="A36" s="25"/>
      <c r="B36" s="42"/>
      <c r="C36" s="27"/>
      <c r="D36" s="27"/>
      <c r="E36" s="27"/>
      <c r="F36" s="27"/>
      <c r="G36" s="27"/>
      <c r="H36" s="27"/>
      <c r="I36" s="101"/>
    </row>
    <row r="37" spans="1:9" ht="12.75">
      <c r="A37" s="25"/>
      <c r="B37" s="38" t="s">
        <v>35</v>
      </c>
      <c r="C37" s="45"/>
      <c r="D37" s="45"/>
      <c r="E37" s="45"/>
      <c r="F37" s="45"/>
      <c r="G37" s="45"/>
      <c r="H37" s="45"/>
      <c r="I37" s="24"/>
    </row>
    <row r="38" spans="1:9" ht="12.75">
      <c r="A38" s="25"/>
      <c r="B38" s="41" t="s">
        <v>130</v>
      </c>
      <c r="C38" s="45"/>
      <c r="D38" s="45"/>
      <c r="E38" s="45"/>
      <c r="F38" s="45"/>
      <c r="G38" s="45"/>
      <c r="H38" s="45"/>
      <c r="I38" s="24"/>
    </row>
    <row r="39" ht="12.75">
      <c r="B39" s="31" t="s">
        <v>103</v>
      </c>
    </row>
  </sheetData>
  <sheetProtection/>
  <protectedRanges>
    <protectedRange sqref="C4:H4" name="Περιοχή1"/>
  </protectedRange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43"/>
  <sheetViews>
    <sheetView zoomScalePageLayoutView="0" workbookViewId="0" topLeftCell="A1">
      <selection activeCell="B43" sqref="B43"/>
    </sheetView>
  </sheetViews>
  <sheetFormatPr defaultColWidth="9.140625" defaultRowHeight="12.75"/>
  <cols>
    <col min="3" max="7" width="17.421875" style="0" customWidth="1"/>
  </cols>
  <sheetData>
    <row r="1" spans="1:7" ht="13.5" thickBot="1">
      <c r="A1" s="2"/>
      <c r="B1" s="2"/>
      <c r="C1" s="3"/>
      <c r="D1" s="3"/>
      <c r="E1" s="3"/>
      <c r="F1" s="3"/>
      <c r="G1" s="3"/>
    </row>
    <row r="2" spans="1:7" ht="13.5" thickBot="1">
      <c r="A2" s="5"/>
      <c r="B2" s="253" t="s">
        <v>132</v>
      </c>
      <c r="C2" s="254"/>
      <c r="D2" s="254"/>
      <c r="E2" s="254"/>
      <c r="F2" s="255"/>
      <c r="G2" s="256"/>
    </row>
    <row r="3" spans="1:7" ht="13.5" thickBot="1">
      <c r="A3" s="5"/>
      <c r="B3" s="6"/>
      <c r="C3" s="7"/>
      <c r="D3" s="7"/>
      <c r="E3" s="7"/>
      <c r="F3" s="46"/>
      <c r="G3" s="47"/>
    </row>
    <row r="4" spans="1:7" ht="22.5">
      <c r="A4" s="48"/>
      <c r="B4" s="218" t="s">
        <v>41</v>
      </c>
      <c r="C4" s="219" t="s">
        <v>133</v>
      </c>
      <c r="D4" s="219" t="s">
        <v>101</v>
      </c>
      <c r="E4" s="219" t="s">
        <v>129</v>
      </c>
      <c r="F4" s="219" t="s">
        <v>134</v>
      </c>
      <c r="G4" s="220" t="s">
        <v>135</v>
      </c>
    </row>
    <row r="5" spans="1:7" ht="12.75">
      <c r="A5" s="49"/>
      <c r="B5" s="50"/>
      <c r="C5" s="51" t="s">
        <v>3</v>
      </c>
      <c r="D5" s="51" t="s">
        <v>4</v>
      </c>
      <c r="E5" s="51" t="s">
        <v>5</v>
      </c>
      <c r="F5" s="51" t="s">
        <v>6</v>
      </c>
      <c r="G5" s="52" t="s">
        <v>7</v>
      </c>
    </row>
    <row r="6" spans="1:7" ht="12.75">
      <c r="A6" s="2"/>
      <c r="B6" s="53">
        <f>'INVESTMENT COST'!B5</f>
        <v>0</v>
      </c>
      <c r="C6" s="74">
        <f>IF('GENERAL INFORMATION'!$C$12=1,'INVESTMENT COST'!Q5,'INVESTMENT COST'!M5)</f>
        <v>0</v>
      </c>
      <c r="D6" s="75">
        <f>Revenues!H5</f>
        <v>0</v>
      </c>
      <c r="E6" s="75">
        <f>'Operating Costs'!I5</f>
        <v>0</v>
      </c>
      <c r="F6" s="76"/>
      <c r="G6" s="77">
        <f>-C6+D6-E6+F6</f>
        <v>0</v>
      </c>
    </row>
    <row r="7" spans="1:7" ht="12.75">
      <c r="A7" s="55"/>
      <c r="B7" s="56">
        <f>B6+1</f>
        <v>1</v>
      </c>
      <c r="C7" s="74">
        <f>IF('GENERAL INFORMATION'!$C$12=1,'INVESTMENT COST'!Q6,'INVESTMENT COST'!M6)</f>
        <v>0</v>
      </c>
      <c r="D7" s="74">
        <f>Revenues!H6</f>
        <v>0</v>
      </c>
      <c r="E7" s="74">
        <f>'Operating Costs'!I6</f>
        <v>0</v>
      </c>
      <c r="F7" s="78"/>
      <c r="G7" s="79">
        <f aca="true" t="shared" si="0" ref="G7:G35">-C7+D7-E7+F7</f>
        <v>0</v>
      </c>
    </row>
    <row r="8" spans="1:7" ht="12.75">
      <c r="A8" s="55"/>
      <c r="B8" s="56">
        <f aca="true" t="shared" si="1" ref="B8:B35">B7+1</f>
        <v>2</v>
      </c>
      <c r="C8" s="74">
        <f>IF('GENERAL INFORMATION'!$C$12=1,'INVESTMENT COST'!Q7,'INVESTMENT COST'!M7)</f>
        <v>0</v>
      </c>
      <c r="D8" s="74">
        <f>Revenues!H7</f>
        <v>0</v>
      </c>
      <c r="E8" s="74">
        <f>'Operating Costs'!I7</f>
        <v>0</v>
      </c>
      <c r="F8" s="78"/>
      <c r="G8" s="79">
        <f t="shared" si="0"/>
        <v>0</v>
      </c>
    </row>
    <row r="9" spans="1:7" ht="12.75">
      <c r="A9" s="55"/>
      <c r="B9" s="56">
        <f t="shared" si="1"/>
        <v>3</v>
      </c>
      <c r="C9" s="74">
        <f>IF('GENERAL INFORMATION'!$C$12=1,'INVESTMENT COST'!Q8,'INVESTMENT COST'!M8)</f>
        <v>0</v>
      </c>
      <c r="D9" s="74">
        <f>Revenues!H8</f>
        <v>0</v>
      </c>
      <c r="E9" s="74">
        <f>'Operating Costs'!I8</f>
        <v>0</v>
      </c>
      <c r="F9" s="78"/>
      <c r="G9" s="79">
        <f t="shared" si="0"/>
        <v>0</v>
      </c>
    </row>
    <row r="10" spans="1:7" ht="12.75">
      <c r="A10" s="55"/>
      <c r="B10" s="56">
        <f t="shared" si="1"/>
        <v>4</v>
      </c>
      <c r="C10" s="74">
        <f>IF('GENERAL INFORMATION'!$C$12=1,'INVESTMENT COST'!Q9,'INVESTMENT COST'!M9)</f>
        <v>0</v>
      </c>
      <c r="D10" s="74">
        <f>Revenues!H9</f>
        <v>0</v>
      </c>
      <c r="E10" s="74">
        <f>'Operating Costs'!I9</f>
        <v>0</v>
      </c>
      <c r="F10" s="78"/>
      <c r="G10" s="79">
        <f t="shared" si="0"/>
        <v>0</v>
      </c>
    </row>
    <row r="11" spans="1:7" ht="12.75">
      <c r="A11" s="55"/>
      <c r="B11" s="56">
        <f t="shared" si="1"/>
        <v>5</v>
      </c>
      <c r="C11" s="74">
        <f>IF('GENERAL INFORMATION'!$C$12=1,'INVESTMENT COST'!Q10,'INVESTMENT COST'!M10)</f>
        <v>0</v>
      </c>
      <c r="D11" s="74">
        <f>Revenues!H10</f>
        <v>0</v>
      </c>
      <c r="E11" s="74">
        <f>'Operating Costs'!I10</f>
        <v>0</v>
      </c>
      <c r="F11" s="78"/>
      <c r="G11" s="79">
        <f t="shared" si="0"/>
        <v>0</v>
      </c>
    </row>
    <row r="12" spans="1:7" ht="12.75">
      <c r="A12" s="55"/>
      <c r="B12" s="56">
        <f t="shared" si="1"/>
        <v>6</v>
      </c>
      <c r="C12" s="74">
        <f>IF('GENERAL INFORMATION'!$C$12=1,'INVESTMENT COST'!Q11,'INVESTMENT COST'!M11)</f>
        <v>0</v>
      </c>
      <c r="D12" s="74">
        <f>Revenues!H11</f>
        <v>0</v>
      </c>
      <c r="E12" s="74">
        <f>'Operating Costs'!I11</f>
        <v>0</v>
      </c>
      <c r="F12" s="78"/>
      <c r="G12" s="79">
        <f t="shared" si="0"/>
        <v>0</v>
      </c>
    </row>
    <row r="13" spans="1:7" ht="12.75">
      <c r="A13" s="55"/>
      <c r="B13" s="56">
        <f t="shared" si="1"/>
        <v>7</v>
      </c>
      <c r="C13" s="74">
        <f>IF('GENERAL INFORMATION'!$C$12=1,'INVESTMENT COST'!Q12,'INVESTMENT COST'!M12)</f>
        <v>0</v>
      </c>
      <c r="D13" s="74">
        <f>Revenues!H12</f>
        <v>0</v>
      </c>
      <c r="E13" s="74">
        <f>'Operating Costs'!I12</f>
        <v>0</v>
      </c>
      <c r="F13" s="78"/>
      <c r="G13" s="79">
        <f t="shared" si="0"/>
        <v>0</v>
      </c>
    </row>
    <row r="14" spans="1:7" ht="12.75">
      <c r="A14" s="55"/>
      <c r="B14" s="56">
        <f t="shared" si="1"/>
        <v>8</v>
      </c>
      <c r="C14" s="74">
        <f>IF('GENERAL INFORMATION'!$C$12=1,'INVESTMENT COST'!Q13,'INVESTMENT COST'!M13)</f>
        <v>0</v>
      </c>
      <c r="D14" s="74">
        <f>Revenues!H13</f>
        <v>0</v>
      </c>
      <c r="E14" s="74">
        <f>'Operating Costs'!I13</f>
        <v>0</v>
      </c>
      <c r="F14" s="78"/>
      <c r="G14" s="79">
        <f t="shared" si="0"/>
        <v>0</v>
      </c>
    </row>
    <row r="15" spans="1:7" ht="12.75">
      <c r="A15" s="55"/>
      <c r="B15" s="56">
        <f t="shared" si="1"/>
        <v>9</v>
      </c>
      <c r="C15" s="74">
        <f>IF('GENERAL INFORMATION'!$C$12=1,'INVESTMENT COST'!Q14,'INVESTMENT COST'!M14)</f>
        <v>0</v>
      </c>
      <c r="D15" s="74">
        <f>Revenues!H14</f>
        <v>0</v>
      </c>
      <c r="E15" s="74">
        <f>'Operating Costs'!I14</f>
        <v>0</v>
      </c>
      <c r="F15" s="78"/>
      <c r="G15" s="79">
        <f t="shared" si="0"/>
        <v>0</v>
      </c>
    </row>
    <row r="16" spans="1:7" ht="12.75">
      <c r="A16" s="55"/>
      <c r="B16" s="56">
        <f t="shared" si="1"/>
        <v>10</v>
      </c>
      <c r="C16" s="74"/>
      <c r="D16" s="74">
        <f>Revenues!H15</f>
        <v>0</v>
      </c>
      <c r="E16" s="74">
        <f>'Operating Costs'!I15</f>
        <v>0</v>
      </c>
      <c r="F16" s="78"/>
      <c r="G16" s="79">
        <f t="shared" si="0"/>
        <v>0</v>
      </c>
    </row>
    <row r="17" spans="1:7" ht="12.75">
      <c r="A17" s="55"/>
      <c r="B17" s="56">
        <f t="shared" si="1"/>
        <v>11</v>
      </c>
      <c r="C17" s="74"/>
      <c r="D17" s="74">
        <f>Revenues!H16</f>
        <v>0</v>
      </c>
      <c r="E17" s="74">
        <f>'Operating Costs'!I16</f>
        <v>0</v>
      </c>
      <c r="F17" s="78"/>
      <c r="G17" s="79">
        <f t="shared" si="0"/>
        <v>0</v>
      </c>
    </row>
    <row r="18" spans="1:7" ht="12.75">
      <c r="A18" s="55"/>
      <c r="B18" s="56">
        <f t="shared" si="1"/>
        <v>12</v>
      </c>
      <c r="C18" s="74"/>
      <c r="D18" s="74">
        <f>Revenues!H17</f>
        <v>0</v>
      </c>
      <c r="E18" s="74">
        <f>'Operating Costs'!I17</f>
        <v>0</v>
      </c>
      <c r="F18" s="78"/>
      <c r="G18" s="79">
        <f t="shared" si="0"/>
        <v>0</v>
      </c>
    </row>
    <row r="19" spans="1:7" ht="12.75">
      <c r="A19" s="55"/>
      <c r="B19" s="56">
        <f t="shared" si="1"/>
        <v>13</v>
      </c>
      <c r="C19" s="74"/>
      <c r="D19" s="74">
        <f>Revenues!H18</f>
        <v>0</v>
      </c>
      <c r="E19" s="74">
        <f>'Operating Costs'!I18</f>
        <v>0</v>
      </c>
      <c r="F19" s="78"/>
      <c r="G19" s="79">
        <f t="shared" si="0"/>
        <v>0</v>
      </c>
    </row>
    <row r="20" spans="1:7" ht="12.75">
      <c r="A20" s="55"/>
      <c r="B20" s="56">
        <f t="shared" si="1"/>
        <v>14</v>
      </c>
      <c r="C20" s="74"/>
      <c r="D20" s="74">
        <f>Revenues!H19</f>
        <v>0</v>
      </c>
      <c r="E20" s="74">
        <f>'Operating Costs'!I19</f>
        <v>0</v>
      </c>
      <c r="F20" s="78"/>
      <c r="G20" s="79">
        <f t="shared" si="0"/>
        <v>0</v>
      </c>
    </row>
    <row r="21" spans="1:7" ht="12.75">
      <c r="A21" s="55"/>
      <c r="B21" s="56">
        <f t="shared" si="1"/>
        <v>15</v>
      </c>
      <c r="C21" s="74"/>
      <c r="D21" s="74">
        <f>Revenues!H20</f>
        <v>0</v>
      </c>
      <c r="E21" s="74">
        <f>'Operating Costs'!I20</f>
        <v>0</v>
      </c>
      <c r="F21" s="78"/>
      <c r="G21" s="79">
        <f t="shared" si="0"/>
        <v>0</v>
      </c>
    </row>
    <row r="22" spans="1:7" ht="12.75">
      <c r="A22" s="55"/>
      <c r="B22" s="56">
        <f t="shared" si="1"/>
        <v>16</v>
      </c>
      <c r="C22" s="74"/>
      <c r="D22" s="74">
        <f>Revenues!H21</f>
        <v>0</v>
      </c>
      <c r="E22" s="74">
        <f>'Operating Costs'!I21</f>
        <v>0</v>
      </c>
      <c r="F22" s="78"/>
      <c r="G22" s="79">
        <f t="shared" si="0"/>
        <v>0</v>
      </c>
    </row>
    <row r="23" spans="1:7" ht="12.75">
      <c r="A23" s="55"/>
      <c r="B23" s="56">
        <f t="shared" si="1"/>
        <v>17</v>
      </c>
      <c r="C23" s="74"/>
      <c r="D23" s="74">
        <f>Revenues!H22</f>
        <v>0</v>
      </c>
      <c r="E23" s="74">
        <f>'Operating Costs'!I22</f>
        <v>0</v>
      </c>
      <c r="F23" s="78"/>
      <c r="G23" s="79">
        <f t="shared" si="0"/>
        <v>0</v>
      </c>
    </row>
    <row r="24" spans="1:7" ht="12.75">
      <c r="A24" s="55"/>
      <c r="B24" s="56">
        <f t="shared" si="1"/>
        <v>18</v>
      </c>
      <c r="C24" s="74"/>
      <c r="D24" s="74">
        <f>Revenues!H23</f>
        <v>0</v>
      </c>
      <c r="E24" s="74">
        <f>'Operating Costs'!I23</f>
        <v>0</v>
      </c>
      <c r="F24" s="78"/>
      <c r="G24" s="79">
        <f t="shared" si="0"/>
        <v>0</v>
      </c>
    </row>
    <row r="25" spans="1:7" ht="12.75">
      <c r="A25" s="55"/>
      <c r="B25" s="56">
        <f t="shared" si="1"/>
        <v>19</v>
      </c>
      <c r="C25" s="74"/>
      <c r="D25" s="74">
        <f>Revenues!H24</f>
        <v>0</v>
      </c>
      <c r="E25" s="74">
        <f>'Operating Costs'!I24</f>
        <v>0</v>
      </c>
      <c r="F25" s="78"/>
      <c r="G25" s="79">
        <f t="shared" si="0"/>
        <v>0</v>
      </c>
    </row>
    <row r="26" spans="1:7" ht="12.75">
      <c r="A26" s="55"/>
      <c r="B26" s="56">
        <f t="shared" si="1"/>
        <v>20</v>
      </c>
      <c r="C26" s="74"/>
      <c r="D26" s="74">
        <f>Revenues!H25</f>
        <v>0</v>
      </c>
      <c r="E26" s="74">
        <f>'Operating Costs'!I25</f>
        <v>0</v>
      </c>
      <c r="F26" s="78"/>
      <c r="G26" s="79">
        <f t="shared" si="0"/>
        <v>0</v>
      </c>
    </row>
    <row r="27" spans="1:7" ht="12.75">
      <c r="A27" s="55"/>
      <c r="B27" s="56">
        <f t="shared" si="1"/>
        <v>21</v>
      </c>
      <c r="C27" s="74"/>
      <c r="D27" s="74">
        <f>Revenues!H26</f>
        <v>0</v>
      </c>
      <c r="E27" s="74">
        <f>'Operating Costs'!I26</f>
        <v>0</v>
      </c>
      <c r="F27" s="78"/>
      <c r="G27" s="79">
        <f t="shared" si="0"/>
        <v>0</v>
      </c>
    </row>
    <row r="28" spans="1:7" ht="12.75">
      <c r="A28" s="55"/>
      <c r="B28" s="56">
        <f t="shared" si="1"/>
        <v>22</v>
      </c>
      <c r="C28" s="74"/>
      <c r="D28" s="74">
        <f>Revenues!H27</f>
        <v>0</v>
      </c>
      <c r="E28" s="74">
        <f>'Operating Costs'!I27</f>
        <v>0</v>
      </c>
      <c r="F28" s="78"/>
      <c r="G28" s="79">
        <f t="shared" si="0"/>
        <v>0</v>
      </c>
    </row>
    <row r="29" spans="1:7" ht="12.75">
      <c r="A29" s="55"/>
      <c r="B29" s="56">
        <f t="shared" si="1"/>
        <v>23</v>
      </c>
      <c r="C29" s="74"/>
      <c r="D29" s="74">
        <f>Revenues!H28</f>
        <v>0</v>
      </c>
      <c r="E29" s="74">
        <f>'Operating Costs'!I28</f>
        <v>0</v>
      </c>
      <c r="F29" s="78"/>
      <c r="G29" s="79">
        <f t="shared" si="0"/>
        <v>0</v>
      </c>
    </row>
    <row r="30" spans="1:7" ht="12.75">
      <c r="A30" s="55"/>
      <c r="B30" s="56">
        <f t="shared" si="1"/>
        <v>24</v>
      </c>
      <c r="C30" s="74"/>
      <c r="D30" s="74">
        <f>Revenues!H29</f>
        <v>0</v>
      </c>
      <c r="E30" s="74">
        <f>'Operating Costs'!I29</f>
        <v>0</v>
      </c>
      <c r="F30" s="78"/>
      <c r="G30" s="79">
        <f t="shared" si="0"/>
        <v>0</v>
      </c>
    </row>
    <row r="31" spans="1:7" ht="12.75">
      <c r="A31" s="55"/>
      <c r="B31" s="56">
        <f t="shared" si="1"/>
        <v>25</v>
      </c>
      <c r="C31" s="74"/>
      <c r="D31" s="74">
        <f>Revenues!H30</f>
        <v>0</v>
      </c>
      <c r="E31" s="74">
        <f>'Operating Costs'!I30</f>
        <v>0</v>
      </c>
      <c r="F31" s="78"/>
      <c r="G31" s="79">
        <f t="shared" si="0"/>
        <v>0</v>
      </c>
    </row>
    <row r="32" spans="1:7" ht="12.75">
      <c r="A32" s="55"/>
      <c r="B32" s="56">
        <f t="shared" si="1"/>
        <v>26</v>
      </c>
      <c r="C32" s="74"/>
      <c r="D32" s="74">
        <f>Revenues!H31</f>
        <v>0</v>
      </c>
      <c r="E32" s="74">
        <f>'Operating Costs'!I31</f>
        <v>0</v>
      </c>
      <c r="F32" s="78"/>
      <c r="G32" s="79">
        <f t="shared" si="0"/>
        <v>0</v>
      </c>
    </row>
    <row r="33" spans="1:7" ht="12.75">
      <c r="A33" s="55"/>
      <c r="B33" s="56">
        <f t="shared" si="1"/>
        <v>27</v>
      </c>
      <c r="C33" s="74"/>
      <c r="D33" s="74">
        <f>Revenues!H32</f>
        <v>0</v>
      </c>
      <c r="E33" s="74">
        <f>'Operating Costs'!I32</f>
        <v>0</v>
      </c>
      <c r="F33" s="78"/>
      <c r="G33" s="79">
        <f t="shared" si="0"/>
        <v>0</v>
      </c>
    </row>
    <row r="34" spans="1:7" ht="12.75">
      <c r="A34" s="55"/>
      <c r="B34" s="56">
        <f t="shared" si="1"/>
        <v>28</v>
      </c>
      <c r="C34" s="74"/>
      <c r="D34" s="74">
        <f>Revenues!H33</f>
        <v>0</v>
      </c>
      <c r="E34" s="74">
        <f>'Operating Costs'!I33</f>
        <v>0</v>
      </c>
      <c r="F34" s="78"/>
      <c r="G34" s="79">
        <f t="shared" si="0"/>
        <v>0</v>
      </c>
    </row>
    <row r="35" spans="1:7" ht="12.75">
      <c r="A35" s="55"/>
      <c r="B35" s="56">
        <f t="shared" si="1"/>
        <v>29</v>
      </c>
      <c r="C35" s="74"/>
      <c r="D35" s="217">
        <f>Revenues!H34</f>
        <v>0</v>
      </c>
      <c r="E35" s="74">
        <f>'Operating Costs'!I34</f>
        <v>0</v>
      </c>
      <c r="F35" s="78"/>
      <c r="G35" s="79">
        <f t="shared" si="0"/>
        <v>0</v>
      </c>
    </row>
    <row r="36" spans="1:7" ht="33.75">
      <c r="A36" s="2"/>
      <c r="B36" s="18" t="s">
        <v>146</v>
      </c>
      <c r="C36" s="1">
        <v>0.05</v>
      </c>
      <c r="D36" s="57"/>
      <c r="E36" s="58"/>
      <c r="F36" s="58"/>
      <c r="G36" s="59"/>
    </row>
    <row r="37" spans="1:7" ht="12.75">
      <c r="A37" s="55"/>
      <c r="B37" s="221" t="s">
        <v>90</v>
      </c>
      <c r="C37" s="80">
        <f>SUM(C6:C35)</f>
        <v>0</v>
      </c>
      <c r="D37" s="80">
        <f>SUM(D6:D35)</f>
        <v>0</v>
      </c>
      <c r="E37" s="80">
        <f>SUM(E6:E35)</f>
        <v>0</v>
      </c>
      <c r="F37" s="80">
        <f>SUM(F6:F35)</f>
        <v>0</v>
      </c>
      <c r="G37" s="81">
        <f>SUM(G6:G35)</f>
        <v>0</v>
      </c>
    </row>
    <row r="38" spans="1:7" ht="13.5" thickBot="1">
      <c r="A38" s="55"/>
      <c r="B38" s="203" t="s">
        <v>1</v>
      </c>
      <c r="C38" s="204">
        <f>NPV($C$36,C6:C35)</f>
        <v>0</v>
      </c>
      <c r="D38" s="204">
        <f>NPV($C$36,D6:D35)</f>
        <v>0</v>
      </c>
      <c r="E38" s="204">
        <f>NPV($C$36,E6:E35)</f>
        <v>0</v>
      </c>
      <c r="F38" s="204">
        <f>NPV($C$36,F6:F35)</f>
        <v>0</v>
      </c>
      <c r="G38" s="205">
        <f>NPV($C$36,G6:G35)</f>
        <v>0</v>
      </c>
    </row>
    <row r="39" spans="1:7" ht="12.75">
      <c r="A39" s="2"/>
      <c r="B39" s="2"/>
      <c r="C39" s="54"/>
      <c r="D39" s="54"/>
      <c r="E39" s="54"/>
      <c r="F39" s="54"/>
      <c r="G39" s="54"/>
    </row>
    <row r="40" spans="1:7" ht="12.75">
      <c r="A40" s="24" t="s">
        <v>35</v>
      </c>
      <c r="B40" s="2"/>
      <c r="C40" s="54"/>
      <c r="D40" s="54"/>
      <c r="E40" s="54"/>
      <c r="F40" s="54"/>
      <c r="G40" s="54"/>
    </row>
    <row r="41" spans="1:7" ht="12.75">
      <c r="A41" s="82" t="s">
        <v>8</v>
      </c>
      <c r="B41" s="119" t="s">
        <v>136</v>
      </c>
      <c r="C41" s="54"/>
      <c r="D41" s="54"/>
      <c r="E41" s="54"/>
      <c r="F41" s="54"/>
      <c r="G41" s="54"/>
    </row>
    <row r="42" spans="1:7" ht="12.75">
      <c r="A42" s="2"/>
      <c r="B42" s="14" t="s">
        <v>137</v>
      </c>
      <c r="C42" s="3"/>
      <c r="D42" s="3"/>
      <c r="E42" s="3"/>
      <c r="F42" s="3"/>
      <c r="G42" s="3"/>
    </row>
    <row r="43" spans="1:7" ht="12.75">
      <c r="A43" s="2" t="s">
        <v>9</v>
      </c>
      <c r="B43" s="119" t="s">
        <v>138</v>
      </c>
      <c r="C43" s="3"/>
      <c r="D43" s="3"/>
      <c r="E43" s="3"/>
      <c r="F43" s="3"/>
      <c r="G43" s="3"/>
    </row>
  </sheetData>
  <sheetProtection/>
  <protectedRanges>
    <protectedRange sqref="F6:F35" name="Περιοχή1"/>
  </protectedRanges>
  <mergeCells count="1">
    <mergeCell ref="B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0"/>
  <sheetViews>
    <sheetView zoomScale="95" zoomScaleNormal="95" zoomScalePageLayoutView="0" workbookViewId="0" topLeftCell="A1">
      <selection activeCell="B17" sqref="B17"/>
    </sheetView>
  </sheetViews>
  <sheetFormatPr defaultColWidth="9.140625" defaultRowHeight="33" customHeight="1"/>
  <cols>
    <col min="1" max="1" width="3.28125" style="0" customWidth="1"/>
    <col min="2" max="2" width="6.7109375" style="0" customWidth="1"/>
    <col min="3" max="3" width="54.28125" style="0" customWidth="1"/>
    <col min="4" max="4" width="21.421875" style="0" customWidth="1"/>
    <col min="5" max="5" width="25.00390625" style="0" customWidth="1"/>
  </cols>
  <sheetData>
    <row r="1" spans="1:5" ht="13.5" thickBot="1">
      <c r="A1" s="131"/>
      <c r="B1" s="131"/>
      <c r="C1" s="130"/>
      <c r="D1" s="257" t="s">
        <v>139</v>
      </c>
      <c r="E1" s="257"/>
    </row>
    <row r="2" spans="1:5" ht="33" customHeight="1">
      <c r="A2" s="12"/>
      <c r="B2" s="258" t="s">
        <v>140</v>
      </c>
      <c r="C2" s="259"/>
      <c r="D2" s="259"/>
      <c r="E2" s="260"/>
    </row>
    <row r="3" spans="1:5" ht="33" customHeight="1">
      <c r="A3" s="195"/>
      <c r="B3" s="97"/>
      <c r="C3" s="98" t="s">
        <v>141</v>
      </c>
      <c r="D3" s="99" t="s">
        <v>142</v>
      </c>
      <c r="E3" s="100" t="s">
        <v>143</v>
      </c>
    </row>
    <row r="4" spans="1:5" ht="28.5" customHeight="1">
      <c r="A4" s="195"/>
      <c r="B4" s="8">
        <v>1</v>
      </c>
      <c r="C4" s="9" t="s">
        <v>144</v>
      </c>
      <c r="D4" s="261">
        <f>'GENERAL INFORMATION'!C10</f>
        <v>0</v>
      </c>
      <c r="E4" s="262"/>
    </row>
    <row r="5" spans="1:5" ht="28.5" customHeight="1">
      <c r="A5" s="195"/>
      <c r="B5" s="8">
        <f>B4+1</f>
        <v>2</v>
      </c>
      <c r="C5" s="196" t="s">
        <v>145</v>
      </c>
      <c r="D5" s="263">
        <f>'Cash Flows'!C36</f>
        <v>0.05</v>
      </c>
      <c r="E5" s="264"/>
    </row>
    <row r="6" spans="1:5" ht="28.5" customHeight="1">
      <c r="A6" s="195"/>
      <c r="B6" s="8">
        <f aca="true" t="shared" si="0" ref="B6:B12">B5+1</f>
        <v>3</v>
      </c>
      <c r="C6" s="9" t="s">
        <v>147</v>
      </c>
      <c r="D6" s="106">
        <f>'Cash Flows'!C37</f>
        <v>0</v>
      </c>
      <c r="E6" s="107">
        <f>'Cash Flows'!C38</f>
        <v>0</v>
      </c>
    </row>
    <row r="7" spans="1:5" ht="28.5" customHeight="1">
      <c r="A7" s="195"/>
      <c r="B7" s="8">
        <f t="shared" si="0"/>
        <v>4</v>
      </c>
      <c r="C7" s="9" t="s">
        <v>148</v>
      </c>
      <c r="D7" s="106">
        <f>'Cash Flows'!F37</f>
        <v>0</v>
      </c>
      <c r="E7" s="107">
        <f>'Cash Flows'!F38</f>
        <v>0</v>
      </c>
    </row>
    <row r="8" spans="1:5" ht="28.5" customHeight="1">
      <c r="A8" s="195"/>
      <c r="B8" s="8">
        <f t="shared" si="0"/>
        <v>5</v>
      </c>
      <c r="C8" s="9" t="s">
        <v>149</v>
      </c>
      <c r="D8" s="10"/>
      <c r="E8" s="107">
        <f>'Cash Flows'!D38</f>
        <v>0</v>
      </c>
    </row>
    <row r="9" spans="1:5" ht="28.5" customHeight="1">
      <c r="A9" s="195"/>
      <c r="B9" s="8">
        <f t="shared" si="0"/>
        <v>6</v>
      </c>
      <c r="C9" s="9" t="s">
        <v>150</v>
      </c>
      <c r="D9" s="10"/>
      <c r="E9" s="107">
        <f>'Cash Flows'!E38</f>
        <v>0</v>
      </c>
    </row>
    <row r="10" spans="1:5" ht="28.5" customHeight="1">
      <c r="A10" s="195"/>
      <c r="B10" s="8">
        <f>B9+1</f>
        <v>7</v>
      </c>
      <c r="C10" s="9" t="s">
        <v>151</v>
      </c>
      <c r="D10" s="10"/>
      <c r="E10" s="107">
        <f>E7+E8-E9</f>
        <v>0</v>
      </c>
    </row>
    <row r="11" spans="1:5" ht="28.5" customHeight="1">
      <c r="A11" s="195"/>
      <c r="B11" s="8">
        <f>B10+1</f>
        <v>8</v>
      </c>
      <c r="C11" s="9" t="s">
        <v>152</v>
      </c>
      <c r="D11" s="10"/>
      <c r="E11" s="108">
        <f>E6-E10</f>
        <v>0</v>
      </c>
    </row>
    <row r="12" spans="1:5" ht="28.5" customHeight="1" thickBot="1">
      <c r="A12" s="195"/>
      <c r="B12" s="11">
        <f t="shared" si="0"/>
        <v>9</v>
      </c>
      <c r="C12" s="65" t="s">
        <v>153</v>
      </c>
      <c r="D12" s="265" t="e">
        <f>IF(E9&gt;E8,100%,E11/E6)</f>
        <v>#DIV/0!</v>
      </c>
      <c r="E12" s="266"/>
    </row>
    <row r="13" spans="1:5" ht="12.75">
      <c r="A13" s="197"/>
      <c r="B13" s="62"/>
      <c r="C13" s="63"/>
      <c r="D13" s="64"/>
      <c r="E13" s="64"/>
    </row>
    <row r="14" spans="1:5" ht="12.75">
      <c r="A14" s="86"/>
      <c r="B14" s="83" t="s">
        <v>35</v>
      </c>
      <c r="C14" s="193"/>
      <c r="D14" s="193"/>
      <c r="E14" s="193"/>
    </row>
    <row r="15" spans="1:5" ht="12.75">
      <c r="A15" s="198"/>
      <c r="B15" s="129" t="s">
        <v>154</v>
      </c>
      <c r="C15" s="193"/>
      <c r="D15" s="193"/>
      <c r="E15" s="193"/>
    </row>
    <row r="16" spans="1:5" ht="12.75">
      <c r="A16" s="198"/>
      <c r="B16" s="194" t="s">
        <v>155</v>
      </c>
      <c r="C16" s="85"/>
      <c r="D16" s="85"/>
      <c r="E16" s="85"/>
    </row>
    <row r="17" spans="1:5" ht="12.75">
      <c r="A17" s="90"/>
      <c r="B17" s="104" t="s">
        <v>156</v>
      </c>
      <c r="C17" s="3"/>
      <c r="D17" s="3"/>
      <c r="E17" s="3"/>
    </row>
    <row r="18" spans="1:5" ht="12.75">
      <c r="A18" s="195"/>
      <c r="B18" s="195"/>
      <c r="C18" s="195"/>
      <c r="D18" s="195"/>
      <c r="E18" s="195"/>
    </row>
    <row r="19" spans="1:5" ht="12.75">
      <c r="A19" s="195"/>
      <c r="B19" s="104" t="s">
        <v>10</v>
      </c>
      <c r="C19" s="104" t="s">
        <v>13</v>
      </c>
      <c r="D19" s="195"/>
      <c r="E19" s="195"/>
    </row>
    <row r="20" spans="1:5" ht="12.75">
      <c r="A20" s="195"/>
      <c r="B20" s="104" t="s">
        <v>11</v>
      </c>
      <c r="C20" s="104" t="s">
        <v>12</v>
      </c>
      <c r="D20" s="195"/>
      <c r="E20" s="195"/>
    </row>
  </sheetData>
  <sheetProtection/>
  <mergeCells count="5">
    <mergeCell ref="D1:E1"/>
    <mergeCell ref="B2:E2"/>
    <mergeCell ref="D4:E4"/>
    <mergeCell ref="D5:E5"/>
    <mergeCell ref="D12:E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ΠΑΠΑΧΑΤΖΟΠΟΥΛΟΥ ΕΥΤΥΧΙΑ</cp:lastModifiedBy>
  <cp:lastPrinted>2009-09-08T12:04:54Z</cp:lastPrinted>
  <dcterms:created xsi:type="dcterms:W3CDTF">1996-10-14T23:33:28Z</dcterms:created>
  <dcterms:modified xsi:type="dcterms:W3CDTF">2014-11-12T07:14:19Z</dcterms:modified>
  <cp:category/>
  <cp:version/>
  <cp:contentType/>
  <cp:contentStatus/>
</cp:coreProperties>
</file>